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ir\อบต.หนองย่างชิ้น\ITA\ITA 2568\"/>
    </mc:Choice>
  </mc:AlternateContent>
  <xr:revisionPtr revIDLastSave="0" documentId="13_ncr:1_{77DB25E2-C40F-437A-9D46-50ED1E595213}" xr6:coauthVersionLast="40" xr6:coauthVersionMax="47" xr10:uidLastSave="{00000000-0000-0000-0000-000000000000}"/>
  <bookViews>
    <workbookView xWindow="0" yWindow="0" windowWidth="24000" windowHeight="9225" xr2:uid="{5B6EBBE9-7EC5-442D-A6B4-C8675AEF6F11}"/>
  </bookViews>
  <sheets>
    <sheet name="O7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2" i="4" l="1"/>
  <c r="D72" i="4"/>
  <c r="E238" i="4"/>
  <c r="D238" i="4"/>
  <c r="D235" i="4" l="1"/>
  <c r="E235" i="4"/>
  <c r="E226" i="4"/>
  <c r="D226" i="4"/>
  <c r="E213" i="4"/>
  <c r="D213" i="4"/>
  <c r="E204" i="4"/>
  <c r="D204" i="4"/>
  <c r="E179" i="4"/>
  <c r="D179" i="4"/>
  <c r="E164" i="4"/>
  <c r="D164" i="4"/>
  <c r="E144" i="4"/>
  <c r="D144" i="4"/>
  <c r="E95" i="4"/>
  <c r="D95" i="4"/>
  <c r="E6" i="4"/>
  <c r="E5" i="4" s="1"/>
  <c r="D6" i="4"/>
  <c r="D5" i="4" s="1"/>
</calcChain>
</file>

<file path=xl/sharedStrings.xml><?xml version="1.0" encoding="utf-8"?>
<sst xmlns="http://schemas.openxmlformats.org/spreadsheetml/2006/main" count="506" uniqueCount="124">
  <si>
    <t>องค์การบริหารส่วนตำบลหนองย่างชิ้น อำเภอเรณูนคร จังหวัดนครพนม</t>
  </si>
  <si>
    <t>ลำดับ</t>
  </si>
  <si>
    <t>โครงการ</t>
  </si>
  <si>
    <t>งบประมาณ</t>
  </si>
  <si>
    <t>การเบิกจ่าย</t>
  </si>
  <si>
    <t>ระยะเวลา</t>
  </si>
  <si>
    <t>ผลการดำเนินงาน</t>
  </si>
  <si>
    <t>รับผิดชอบ</t>
  </si>
  <si>
    <t>หน่วยงาน</t>
  </si>
  <si>
    <t>แผนงานบริหารงานทั่วไป</t>
  </si>
  <si>
    <t>สำนักปลัด</t>
  </si>
  <si>
    <t>แล้วเสร็จ</t>
  </si>
  <si>
    <t>รวมงบประมาณทั้งสิ้น</t>
  </si>
  <si>
    <t>แผนงานรักษาความสงบภายใน</t>
  </si>
  <si>
    <t>แผนงานสาธารณสุข</t>
  </si>
  <si>
    <t>ตำบลหนองย่างชิ้น</t>
  </si>
  <si>
    <t>แผนงานสังคมสงเคราะห์</t>
  </si>
  <si>
    <t>โครงการขอพร รดน้ำดำหัวผู้สูงอายุ</t>
  </si>
  <si>
    <t>แผนงานสร้างความเข้มแข็งของชุมชน</t>
  </si>
  <si>
    <t>กองการศึกษา</t>
  </si>
  <si>
    <t>แผนงานอุตสาหกรรมและการโยธา</t>
  </si>
  <si>
    <t>กองช่าง</t>
  </si>
  <si>
    <t>แผนงานการศึกษา</t>
  </si>
  <si>
    <t>โครงการจัดกิจกรรมวันเด็กแห่งชาติ</t>
  </si>
  <si>
    <t>ร้อยละ</t>
  </si>
  <si>
    <t>ผลเบิกจ่าย</t>
  </si>
  <si>
    <t>ดำเนินงาน</t>
  </si>
  <si>
    <t>30 ก.ย. 2567</t>
  </si>
  <si>
    <t>โครงการอบรมคุณธรรมจริยธรรม และการป้องกันผลประโยชน์</t>
  </si>
  <si>
    <t>ทับซ้อนของข้าราชการการเมืองและเจ้าหน้าที่ของรัฐ</t>
  </si>
  <si>
    <t>ต.ค.66-ก.ย.67</t>
  </si>
  <si>
    <t>โครงการฝึกอบรมซ้อมแผนการป้องกันและบรรเทาสาธารณภัย</t>
  </si>
  <si>
    <t>ศาสนาและวัฒนธรรม</t>
  </si>
  <si>
    <t>โครงการสัตว์ปลอดโรค คนปลอดภัยจากโรคพิษสุนัขบ้า</t>
  </si>
  <si>
    <t>กองสวัสดิการสังคม</t>
  </si>
  <si>
    <t>แผนงานเคหะและชุมชน</t>
  </si>
  <si>
    <t>โครงการติดตั้งราวสเตนเลส ด้านข้างอาคารเอนกประสงค์</t>
  </si>
  <si>
    <t>อบต.หนองย่างชิ้น</t>
  </si>
  <si>
    <t>โครงการก่อสร้างธนาคารน้ำใต้ดินระบบปิด หมู่ที่ 2</t>
  </si>
  <si>
    <t>โครงการก่อสร้างรางระบายน้ำรูปตัวยู พร้อมฝาปิด หมู่ที่ 7</t>
  </si>
  <si>
    <t>(บ้านนายธวัชชัยถึงบ้านนางบานเย็น)</t>
  </si>
  <si>
    <t>โครงการลอกทำความสะอาดรางระบายน้ำ หมุ่ที่ 7</t>
  </si>
  <si>
    <t>โครงการแลกเปลี่ยนเรียนรู้โรงเรียนผู้สูงอายุนอกสถานที่</t>
  </si>
  <si>
    <t>โครงการเสริมสร้างและพัฒนาศักยภาพผู้สูงอายุ ผู้พิการ และ</t>
  </si>
  <si>
    <t>ผู้ดูแลคนพิการในตำบลหนองย่างชิ้น</t>
  </si>
  <si>
    <t>แผนงานการศาสนา วัฒนธรรม และนันทนาการ</t>
  </si>
  <si>
    <t>โครงการแข่งขันกีฬาต้านยาเสพติดภายในตำบลหนองย่างชิ้น</t>
  </si>
  <si>
    <t>กองการศึกษาศาสนา</t>
  </si>
  <si>
    <t>และวัฒนธรรม</t>
  </si>
  <si>
    <t>โครงการจัดกิจกรรมงานประเพณีสงกรานต์</t>
  </si>
  <si>
    <t>โครงการส่งเสริม อนุรักษ์ประเพณีประจำท้องภิ่น "งานประเพณี</t>
  </si>
  <si>
    <t>บุญพระเวส"</t>
  </si>
  <si>
    <t>หนองย่างชิ้น</t>
  </si>
  <si>
    <t>อุดหนุนโครงการจัดทำเรือไฟ อำเภอเรณูนคร</t>
  </si>
  <si>
    <t>โครงการก่อสร้างถนนคอนกรีตเสริมเหล็ก หมู่ที่ 6</t>
  </si>
  <si>
    <t>(เส้นทางข้างบ้านนางกาญจนา)</t>
  </si>
  <si>
    <t>โครงการปรับปรุงซ่อมแซมศูนย์พัฒนาเด็กเล็กวัดสระพังทอง</t>
  </si>
  <si>
    <t>แผนงานการเกษตร</t>
  </si>
  <si>
    <t>สรุปผลการดำเนินงานโครงการ/กิจกรรม ประจำปีงบประมาณ 2567</t>
  </si>
  <si>
    <t>ค่าบำรุงรักษาและซ่อมแซม</t>
  </si>
  <si>
    <t>จัดซื้อวัสดุสำนักงาน</t>
  </si>
  <si>
    <t>จัดซื้อวัสดุไฟฟ้าและวิทยุ</t>
  </si>
  <si>
    <t>จัดซื้อวัสดุงานบ้านงานครัว</t>
  </si>
  <si>
    <t>จัดซื้อวัสดุก่อสร้าง</t>
  </si>
  <si>
    <t>จัดซื้อวัสดุเชื้อเพลิงและหล่อลื่น</t>
  </si>
  <si>
    <t>จัดซื้อวัสดุเครื่องแต่งกาย</t>
  </si>
  <si>
    <t>จัดซื้อวัสดุคอมพิวเตอร์</t>
  </si>
  <si>
    <t>จัดซื้อเครื่องปรับอากาศชนิดแขวน แบบแยกส่วน</t>
  </si>
  <si>
    <t>จัดซื้อตู้เก็บเอกสารเหล็กชนิด 2 บาน</t>
  </si>
  <si>
    <t>จัดซื้อเก้าอี้สำนักงาน</t>
  </si>
  <si>
    <t>จัดซื้อเครื่องคอมพิวเตอร์สำหรับงานประมวลผล</t>
  </si>
  <si>
    <t>จัดซื้อเต้นท์ผ้าใบ ขนาดกว้าง 4 เมตร ยาว 8 เมตร</t>
  </si>
  <si>
    <t>จัดซื้อผ้าใบคลุมเต้นท์</t>
  </si>
  <si>
    <t xml:space="preserve">จัดซื้อตู้เย็น </t>
  </si>
  <si>
    <t xml:space="preserve">จัดซื้อเครื่องพิมพ์ </t>
  </si>
  <si>
    <t>เงินอุดหนุนปฏิบัติการร่วมในการช่วยเหลือประชาชนขององค์กร</t>
  </si>
  <si>
    <t>ปกครองส่วนท้องถิ่นระดับอำเภอ</t>
  </si>
  <si>
    <t>กองคลัง</t>
  </si>
  <si>
    <t>ขนาด 18000 บีทียู</t>
  </si>
  <si>
    <t>จัดซื้อเครื่องสำรองไฟฟ้า</t>
  </si>
  <si>
    <t>จัดซื้อวัสดุเครื่องดับเพลิง</t>
  </si>
  <si>
    <t>จัดซื้อวัสดุจราจร</t>
  </si>
  <si>
    <t>จัดซื้อเลื่อยโซ่ยนต์</t>
  </si>
  <si>
    <t>จัดซื้อสายส่งน้ำดับเพลิง ขนาด 2.5 นิ้ว</t>
  </si>
  <si>
    <t>จัดซื้อหัวฉีดน้ำดับเพลิงในอาคารแบบปรับลำตรง ปรับฝอย</t>
  </si>
  <si>
    <t>ปรับม่านน้ำได้ และสามารถปรับอัตราการจ่ายน้ำออกได้ พร้อม</t>
  </si>
  <si>
    <t>ข้อต่อแบบสวมเร็ว ขนาด 2.5 นิ้ว</t>
  </si>
  <si>
    <t>กองการศึกษา ศาสนา</t>
  </si>
  <si>
    <t>จัดซื้อวัสดุวิทยาศาสตร์หรือการแพทย์</t>
  </si>
  <si>
    <t>(ฟลูออไรด์วานิช )</t>
  </si>
  <si>
    <t>จัดซื้อโต๊ะทำงาน</t>
  </si>
  <si>
    <t>จัดซื้อเครื่องคอมพิวเตอร์โน๊ตบุ๊ค สำหรับงานประมวลผล</t>
  </si>
  <si>
    <t>ค่าจัดการเรียนการสอน สื่อการสอน วัสดุการศึกษา และเครื่อง</t>
  </si>
  <si>
    <t xml:space="preserve">เล่นพัฒนาการเด็ก </t>
  </si>
  <si>
    <t xml:space="preserve">โครงการสนับสนุนค่าใข้จ่ายการบริการสถานศึกษา เช่น </t>
  </si>
  <si>
    <t>ค่าหนังสือเรียน ค่าอุปกรณ์ การเรียน ค่าเครื่องแบบนักเรียน</t>
  </si>
  <si>
    <t>เด็กเล็ก</t>
  </si>
  <si>
    <t>ค่ากิจกรรมพัฒนาผู้เรียน ค่าจัดอาหารกลางวันให้กับศูนย์พัฒนา</t>
  </si>
  <si>
    <t>จัดซื้อวัสดุงานบ้านงานครัว (ค่าจัดหาอาหารเสริม (นม) ให้กับ</t>
  </si>
  <si>
    <t>ศูนย์พัฒนาเด็กเล็ก และโรงเรียนประถมศึกษาในเขตพื้นที่</t>
  </si>
  <si>
    <t>จัดซื้อเครื่องเล่นสนามกลางแจ้ง สำหรับเด็กปฐมวัย</t>
  </si>
  <si>
    <t>จัดซื้อวัสดุการศึกษา</t>
  </si>
  <si>
    <t>จัดซื้อเครื่องกรองน้ำดื่ม</t>
  </si>
  <si>
    <t>อุดหนุนอาหารกลางวันโรงเรียนสังกัด สพฐ. ในเขตพื้นที่เพื่อ</t>
  </si>
  <si>
    <t>สนับสนุนค่าอาหารกลางวันนักเรียน</t>
  </si>
  <si>
    <t>จัดซื้อวัสดุเชื้อเพลิงและหล่อลื่น สำหรับเครื่องพ่นหมอกควัน</t>
  </si>
  <si>
    <t>และผสมน้ำยากำจัดยุงลาย</t>
  </si>
  <si>
    <t>โครงการสำนักงานปลอดยาเสพติดองค์การบริหารส่วนตำบล</t>
  </si>
  <si>
    <t>จัดซื้อวัสดุวิทยาศาสตร์หรือการแพทย์ เช่น น้ำยาต่างๆ</t>
  </si>
  <si>
    <t>ทรยอะเบท วัคซีนป้องกันพิษสุนัขบ้าน เวชภัณฑ์ เคมีภัณฑ์</t>
  </si>
  <si>
    <t>จัดซื้อเครื่องพ่นหมอกควัน</t>
  </si>
  <si>
    <t>โครงการพระราชดำริด้านสาธารณสุข</t>
  </si>
  <si>
    <t xml:space="preserve"> </t>
  </si>
  <si>
    <t>จัดซื้อตู้เย็น ขนาด 7 คิวบิกฟุต</t>
  </si>
  <si>
    <t xml:space="preserve">จัดซื้อเครื่องปรับอากศ แบบติดผนัง </t>
  </si>
  <si>
    <t>จัดซื้อเครื่องพิมพ์</t>
  </si>
  <si>
    <t>จัดซื้อจอแสดงภาพ ขนาดไม่น้อยกว่า 19 นิ้ว</t>
  </si>
  <si>
    <t>ค่ากำจัดขยะมูลฝอย สิ่งปฏิกูล และระบบการรักษาความสะอาด</t>
  </si>
  <si>
    <t>ระบบการจัดเก็บขยะมูลฝอยและสิ่งปฏิกูล</t>
  </si>
  <si>
    <t>โครงการส่งเสริมการปลูกพื้นแบบอินทร์ย์</t>
  </si>
  <si>
    <t>แผนงานงบกลาง</t>
  </si>
  <si>
    <t>เบี้ยยังชีพผู้สูงอายุ</t>
  </si>
  <si>
    <t>เบี้ยยังชีพผู้พิการ</t>
  </si>
  <si>
    <t>เบี้ยยังชีพผู้ป่วยเอดส์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</si>
</sst>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4" xfId="0" applyFont="1" applyBorder="1"/>
    <xf numFmtId="0" fontId="2" fillId="0" borderId="3" xfId="0" applyFont="1" applyBorder="1"/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1" applyFont="1" applyBorder="1"/>
    <xf numFmtId="164" fontId="2" fillId="0" borderId="2" xfId="1" applyFont="1" applyBorder="1"/>
    <xf numFmtId="164" fontId="2" fillId="0" borderId="4" xfId="1" applyFont="1" applyBorder="1"/>
    <xf numFmtId="164" fontId="2" fillId="0" borderId="3" xfId="1" applyFont="1" applyBorder="1"/>
    <xf numFmtId="2" fontId="2" fillId="0" borderId="0" xfId="0" applyNumberFormat="1" applyFont="1"/>
    <xf numFmtId="1" fontId="2" fillId="0" borderId="0" xfId="0" applyNumberFormat="1" applyFont="1"/>
    <xf numFmtId="164" fontId="2" fillId="0" borderId="0" xfId="1" applyFont="1"/>
    <xf numFmtId="2" fontId="2" fillId="0" borderId="4" xfId="0" applyNumberFormat="1" applyFont="1" applyBorder="1"/>
    <xf numFmtId="2" fontId="2" fillId="0" borderId="2" xfId="0" applyNumberFormat="1" applyFont="1" applyBorder="1"/>
    <xf numFmtId="1" fontId="2" fillId="0" borderId="4" xfId="0" applyNumberFormat="1" applyFont="1" applyBorder="1"/>
    <xf numFmtId="0" fontId="2" fillId="0" borderId="0" xfId="0" applyFont="1" applyAlignment="1">
      <alignment horizontal="center"/>
    </xf>
    <xf numFmtId="2" fontId="2" fillId="0" borderId="1" xfId="0" applyNumberFormat="1" applyFont="1" applyBorder="1"/>
    <xf numFmtId="2" fontId="2" fillId="0" borderId="3" xfId="0" applyNumberFormat="1" applyFont="1" applyBorder="1"/>
    <xf numFmtId="164" fontId="2" fillId="0" borderId="1" xfId="0" applyNumberFormat="1" applyFont="1" applyBorder="1"/>
    <xf numFmtId="164" fontId="2" fillId="0" borderId="0" xfId="1" applyFont="1" applyBorder="1"/>
    <xf numFmtId="1" fontId="2" fillId="0" borderId="5" xfId="0" applyNumberFormat="1" applyFont="1" applyBorder="1"/>
    <xf numFmtId="1" fontId="2" fillId="0" borderId="3" xfId="0" applyNumberFormat="1" applyFont="1" applyBorder="1"/>
    <xf numFmtId="0" fontId="2" fillId="0" borderId="6" xfId="0" applyFont="1" applyBorder="1"/>
    <xf numFmtId="49" fontId="2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164" fontId="2" fillId="0" borderId="4" xfId="1" applyFont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5" xfId="1" applyFont="1" applyBorder="1"/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025EA-2821-4F15-BBD3-D715504916E5}">
  <dimension ref="A1:P245"/>
  <sheetViews>
    <sheetView tabSelected="1" workbookViewId="0">
      <selection activeCell="E10" sqref="E10"/>
    </sheetView>
  </sheetViews>
  <sheetFormatPr defaultColWidth="9" defaultRowHeight="18.75"/>
  <cols>
    <col min="1" max="1" width="5" style="1" customWidth="1"/>
    <col min="2" max="2" width="41" style="1" customWidth="1"/>
    <col min="3" max="3" width="14.7109375" style="1" customWidth="1"/>
    <col min="4" max="4" width="13.7109375" style="1" customWidth="1"/>
    <col min="5" max="5" width="15" style="1" customWidth="1"/>
    <col min="6" max="6" width="10.140625" style="1" customWidth="1"/>
    <col min="7" max="7" width="11.85546875" style="1" customWidth="1"/>
    <col min="8" max="8" width="14.42578125" style="1" customWidth="1"/>
    <col min="9" max="16384" width="9" style="1"/>
  </cols>
  <sheetData>
    <row r="1" spans="1:12">
      <c r="A1" s="35" t="s">
        <v>58</v>
      </c>
      <c r="B1" s="35"/>
      <c r="C1" s="35"/>
      <c r="D1" s="35"/>
      <c r="E1" s="35"/>
      <c r="F1" s="35"/>
      <c r="G1" s="35"/>
      <c r="H1" s="35"/>
    </row>
    <row r="2" spans="1:12">
      <c r="A2" s="35" t="s">
        <v>0</v>
      </c>
      <c r="B2" s="35"/>
      <c r="C2" s="35"/>
      <c r="D2" s="35"/>
      <c r="E2" s="35"/>
      <c r="F2" s="35"/>
      <c r="G2" s="35"/>
      <c r="H2" s="35"/>
    </row>
    <row r="3" spans="1:12">
      <c r="A3" s="2" t="s">
        <v>1</v>
      </c>
      <c r="B3" s="2" t="s">
        <v>2</v>
      </c>
      <c r="C3" s="2" t="s">
        <v>8</v>
      </c>
      <c r="D3" s="2" t="s">
        <v>3</v>
      </c>
      <c r="E3" s="2" t="s">
        <v>25</v>
      </c>
      <c r="F3" s="2" t="s">
        <v>24</v>
      </c>
      <c r="G3" s="2" t="s">
        <v>5</v>
      </c>
      <c r="H3" s="2" t="s">
        <v>6</v>
      </c>
    </row>
    <row r="4" spans="1:12">
      <c r="A4" s="3"/>
      <c r="B4" s="3"/>
      <c r="C4" s="3" t="s">
        <v>7</v>
      </c>
      <c r="D4" s="3"/>
      <c r="E4" s="4" t="s">
        <v>27</v>
      </c>
      <c r="F4" s="3" t="s">
        <v>4</v>
      </c>
      <c r="G4" s="3" t="s">
        <v>26</v>
      </c>
      <c r="H4" s="4"/>
    </row>
    <row r="5" spans="1:12">
      <c r="A5" s="9"/>
      <c r="B5" s="10" t="s">
        <v>12</v>
      </c>
      <c r="C5" s="9"/>
      <c r="D5" s="24">
        <f>D6+D72+D95+D144+D164+D179+D204+D213+D226+D235+D238</f>
        <v>14034905</v>
      </c>
      <c r="E5" s="24">
        <f>E6+E72+E95+E144+E164+E179+E204+E213+E226+E235+E238</f>
        <v>13046113.560000001</v>
      </c>
      <c r="F5" s="9">
        <v>92.95</v>
      </c>
      <c r="G5" s="9"/>
      <c r="H5" s="9"/>
    </row>
    <row r="6" spans="1:12">
      <c r="A6" s="9"/>
      <c r="B6" s="10" t="s">
        <v>9</v>
      </c>
      <c r="C6" s="9"/>
      <c r="D6" s="11">
        <f>D7+D10+D12+D14+D16+D18+D20+D26+D28+D30+D32+D34+D36+D38+D40+D42+D44+D49+D52+D54+D56+D58+D60+D63+D65+D67</f>
        <v>1354900</v>
      </c>
      <c r="E6" s="11">
        <f>E7+E10+E12+E14+E16+E18+E20+E26+E28+E30+E32+E34+E36+E38+E40+E42+E44+E49+E52+E54+E56+E58+E60+E63+E65+E67</f>
        <v>1274665.04</v>
      </c>
      <c r="F6" s="9">
        <v>94.08</v>
      </c>
      <c r="G6" s="9"/>
      <c r="H6" s="9"/>
    </row>
    <row r="7" spans="1:12" ht="23.25" customHeight="1">
      <c r="A7" s="2">
        <v>1</v>
      </c>
      <c r="B7" s="5" t="s">
        <v>28</v>
      </c>
      <c r="C7" s="5" t="s">
        <v>10</v>
      </c>
      <c r="D7" s="12">
        <v>15000</v>
      </c>
      <c r="E7" s="17">
        <v>15000</v>
      </c>
      <c r="F7" s="19">
        <v>100</v>
      </c>
      <c r="G7" s="2" t="s">
        <v>30</v>
      </c>
      <c r="H7" s="5" t="s">
        <v>11</v>
      </c>
      <c r="L7" s="15"/>
    </row>
    <row r="8" spans="1:12">
      <c r="A8" s="8"/>
      <c r="B8" s="6" t="s">
        <v>29</v>
      </c>
      <c r="C8" s="6"/>
      <c r="D8" s="13"/>
      <c r="E8" s="16"/>
      <c r="F8" s="20"/>
      <c r="G8" s="8"/>
      <c r="H8" s="6"/>
    </row>
    <row r="9" spans="1:12">
      <c r="A9" s="3"/>
      <c r="B9" s="7"/>
      <c r="C9" s="7"/>
      <c r="D9" s="14"/>
      <c r="E9" s="26"/>
      <c r="F9" s="27"/>
      <c r="G9" s="3"/>
      <c r="H9" s="7"/>
    </row>
    <row r="10" spans="1:12">
      <c r="A10" s="8">
        <v>2</v>
      </c>
      <c r="B10" s="6" t="s">
        <v>59</v>
      </c>
      <c r="C10" s="6" t="s">
        <v>10</v>
      </c>
      <c r="D10" s="13">
        <v>390000</v>
      </c>
      <c r="E10" s="17">
        <v>377924.79</v>
      </c>
      <c r="F10" s="18">
        <v>96.9</v>
      </c>
      <c r="G10" s="2" t="s">
        <v>30</v>
      </c>
      <c r="H10" s="5" t="s">
        <v>11</v>
      </c>
    </row>
    <row r="11" spans="1:12">
      <c r="A11" s="3"/>
      <c r="B11" s="7"/>
      <c r="C11" s="7"/>
      <c r="D11" s="14"/>
      <c r="E11" s="26"/>
      <c r="F11" s="27"/>
      <c r="G11" s="3"/>
      <c r="H11" s="7"/>
    </row>
    <row r="12" spans="1:12">
      <c r="A12" s="8">
        <v>3</v>
      </c>
      <c r="B12" s="6" t="s">
        <v>60</v>
      </c>
      <c r="C12" s="6" t="s">
        <v>10</v>
      </c>
      <c r="D12" s="13">
        <v>140000</v>
      </c>
      <c r="E12" s="17">
        <v>137160</v>
      </c>
      <c r="F12" s="18">
        <v>97.97</v>
      </c>
      <c r="G12" s="2" t="s">
        <v>30</v>
      </c>
      <c r="H12" s="5" t="s">
        <v>11</v>
      </c>
    </row>
    <row r="13" spans="1:12">
      <c r="A13" s="3"/>
      <c r="B13" s="7"/>
      <c r="C13" s="7"/>
      <c r="D13" s="14"/>
      <c r="E13" s="26"/>
      <c r="F13" s="27"/>
      <c r="G13" s="3"/>
      <c r="H13" s="7"/>
    </row>
    <row r="14" spans="1:12">
      <c r="A14" s="8">
        <v>4</v>
      </c>
      <c r="B14" s="6" t="s">
        <v>61</v>
      </c>
      <c r="C14" s="6" t="s">
        <v>10</v>
      </c>
      <c r="D14" s="13">
        <v>30000</v>
      </c>
      <c r="E14" s="17">
        <v>10700</v>
      </c>
      <c r="F14" s="18">
        <v>35.67</v>
      </c>
      <c r="G14" s="2" t="s">
        <v>30</v>
      </c>
      <c r="H14" s="5" t="s">
        <v>11</v>
      </c>
    </row>
    <row r="15" spans="1:12">
      <c r="A15" s="3"/>
      <c r="B15" s="7"/>
      <c r="C15" s="7"/>
      <c r="D15" s="14"/>
      <c r="E15" s="26"/>
      <c r="F15" s="27"/>
      <c r="G15" s="3"/>
      <c r="H15" s="7"/>
    </row>
    <row r="16" spans="1:12">
      <c r="A16" s="8">
        <v>5</v>
      </c>
      <c r="B16" s="6" t="s">
        <v>62</v>
      </c>
      <c r="C16" s="6" t="s">
        <v>10</v>
      </c>
      <c r="D16" s="13">
        <v>40000</v>
      </c>
      <c r="E16" s="17">
        <v>29909</v>
      </c>
      <c r="F16" s="18">
        <v>74.77</v>
      </c>
      <c r="G16" s="2" t="s">
        <v>30</v>
      </c>
      <c r="H16" s="5" t="s">
        <v>11</v>
      </c>
    </row>
    <row r="17" spans="1:8">
      <c r="A17" s="3"/>
      <c r="B17" s="7"/>
      <c r="C17" s="7"/>
      <c r="D17" s="14"/>
      <c r="E17" s="26"/>
      <c r="F17" s="27"/>
      <c r="G17" s="3"/>
      <c r="H17" s="7"/>
    </row>
    <row r="18" spans="1:8">
      <c r="A18" s="8">
        <v>6</v>
      </c>
      <c r="B18" s="6" t="s">
        <v>63</v>
      </c>
      <c r="C18" s="6" t="s">
        <v>10</v>
      </c>
      <c r="D18" s="13">
        <v>20000</v>
      </c>
      <c r="E18" s="17">
        <v>15400</v>
      </c>
      <c r="F18" s="18">
        <v>77</v>
      </c>
      <c r="G18" s="2" t="s">
        <v>30</v>
      </c>
      <c r="H18" s="5" t="s">
        <v>11</v>
      </c>
    </row>
    <row r="19" spans="1:8">
      <c r="A19" s="3"/>
      <c r="B19" s="7"/>
      <c r="C19" s="7"/>
      <c r="D19" s="14"/>
      <c r="E19" s="26"/>
      <c r="F19" s="27"/>
      <c r="G19" s="3"/>
      <c r="H19" s="7"/>
    </row>
    <row r="20" spans="1:8">
      <c r="A20" s="8">
        <v>7</v>
      </c>
      <c r="B20" s="6" t="s">
        <v>64</v>
      </c>
      <c r="C20" s="6" t="s">
        <v>10</v>
      </c>
      <c r="D20" s="13">
        <v>300000</v>
      </c>
      <c r="E20" s="17">
        <v>278300</v>
      </c>
      <c r="F20" s="18">
        <v>92.77</v>
      </c>
      <c r="G20" s="2" t="s">
        <v>30</v>
      </c>
      <c r="H20" s="5" t="s">
        <v>11</v>
      </c>
    </row>
    <row r="21" spans="1:8">
      <c r="A21" s="8"/>
      <c r="B21" s="6"/>
      <c r="C21" s="6"/>
      <c r="D21" s="13"/>
      <c r="E21" s="16"/>
      <c r="F21" s="20"/>
      <c r="G21" s="8"/>
      <c r="H21" s="6"/>
    </row>
    <row r="22" spans="1:8">
      <c r="A22" s="3"/>
      <c r="B22" s="7"/>
      <c r="C22" s="7"/>
      <c r="D22" s="14"/>
      <c r="E22" s="26"/>
      <c r="F22" s="27"/>
      <c r="G22" s="3"/>
      <c r="H22" s="6"/>
    </row>
    <row r="23" spans="1:8">
      <c r="A23" s="21"/>
      <c r="D23" s="25"/>
      <c r="E23" s="16"/>
      <c r="F23" s="16"/>
      <c r="G23" s="21"/>
    </row>
    <row r="24" spans="1:8">
      <c r="A24" s="2" t="s">
        <v>1</v>
      </c>
      <c r="B24" s="2" t="s">
        <v>2</v>
      </c>
      <c r="C24" s="2" t="s">
        <v>8</v>
      </c>
      <c r="D24" s="2" t="s">
        <v>3</v>
      </c>
      <c r="E24" s="2" t="s">
        <v>25</v>
      </c>
      <c r="F24" s="2" t="s">
        <v>24</v>
      </c>
      <c r="G24" s="2" t="s">
        <v>5</v>
      </c>
      <c r="H24" s="2" t="s">
        <v>6</v>
      </c>
    </row>
    <row r="25" spans="1:8">
      <c r="A25" s="3"/>
      <c r="B25" s="3"/>
      <c r="C25" s="3" t="s">
        <v>7</v>
      </c>
      <c r="D25" s="3"/>
      <c r="E25" s="4" t="s">
        <v>27</v>
      </c>
      <c r="F25" s="3" t="s">
        <v>4</v>
      </c>
      <c r="G25" s="3" t="s">
        <v>26</v>
      </c>
      <c r="H25" s="4"/>
    </row>
    <row r="26" spans="1:8">
      <c r="A26" s="2">
        <v>8</v>
      </c>
      <c r="B26" s="5" t="s">
        <v>65</v>
      </c>
      <c r="C26" s="5" t="s">
        <v>10</v>
      </c>
      <c r="D26" s="12">
        <v>10000</v>
      </c>
      <c r="E26" s="17">
        <v>5320</v>
      </c>
      <c r="F26" s="19">
        <v>53.2</v>
      </c>
      <c r="G26" s="2" t="s">
        <v>30</v>
      </c>
      <c r="H26" s="5" t="s">
        <v>11</v>
      </c>
    </row>
    <row r="27" spans="1:8">
      <c r="A27" s="3"/>
      <c r="B27" s="7"/>
      <c r="C27" s="7"/>
      <c r="D27" s="14"/>
      <c r="E27" s="26"/>
      <c r="F27" s="23"/>
      <c r="G27" s="3"/>
      <c r="H27" s="7"/>
    </row>
    <row r="28" spans="1:8">
      <c r="A28" s="8">
        <v>9</v>
      </c>
      <c r="B28" s="6" t="s">
        <v>66</v>
      </c>
      <c r="C28" s="6" t="s">
        <v>10</v>
      </c>
      <c r="D28" s="13">
        <v>5000</v>
      </c>
      <c r="E28" s="17">
        <v>4920</v>
      </c>
      <c r="F28" s="18">
        <v>98.4</v>
      </c>
      <c r="G28" s="2" t="s">
        <v>30</v>
      </c>
      <c r="H28" s="5" t="s">
        <v>11</v>
      </c>
    </row>
    <row r="29" spans="1:8">
      <c r="A29" s="3"/>
      <c r="B29" s="7"/>
      <c r="C29" s="7"/>
      <c r="D29" s="14"/>
      <c r="E29" s="26"/>
      <c r="F29" s="23"/>
      <c r="G29" s="3"/>
      <c r="H29" s="7"/>
    </row>
    <row r="30" spans="1:8">
      <c r="A30" s="8">
        <v>10</v>
      </c>
      <c r="B30" s="6" t="s">
        <v>67</v>
      </c>
      <c r="C30" s="6" t="s">
        <v>10</v>
      </c>
      <c r="D30" s="13">
        <v>27200</v>
      </c>
      <c r="E30" s="17">
        <v>27200</v>
      </c>
      <c r="F30" s="18">
        <v>100</v>
      </c>
      <c r="G30" s="5" t="s">
        <v>11</v>
      </c>
      <c r="H30" s="5" t="s">
        <v>11</v>
      </c>
    </row>
    <row r="31" spans="1:8">
      <c r="A31" s="3"/>
      <c r="B31" s="7"/>
      <c r="C31" s="7"/>
      <c r="D31" s="14"/>
      <c r="E31" s="26"/>
      <c r="F31" s="23"/>
      <c r="G31" s="3"/>
      <c r="H31" s="7"/>
    </row>
    <row r="32" spans="1:8">
      <c r="A32" s="8">
        <v>11</v>
      </c>
      <c r="B32" s="6" t="s">
        <v>68</v>
      </c>
      <c r="C32" s="6" t="s">
        <v>10</v>
      </c>
      <c r="D32" s="13">
        <v>24000</v>
      </c>
      <c r="E32" s="17">
        <v>24000</v>
      </c>
      <c r="F32" s="18">
        <v>100</v>
      </c>
      <c r="G32" s="5" t="s">
        <v>11</v>
      </c>
      <c r="H32" s="5" t="s">
        <v>11</v>
      </c>
    </row>
    <row r="33" spans="1:8">
      <c r="A33" s="3"/>
      <c r="B33" s="7"/>
      <c r="C33" s="7"/>
      <c r="D33" s="14"/>
      <c r="E33" s="26"/>
      <c r="F33" s="23"/>
      <c r="G33" s="3"/>
      <c r="H33" s="7"/>
    </row>
    <row r="34" spans="1:8">
      <c r="A34" s="8">
        <v>12</v>
      </c>
      <c r="B34" s="6" t="s">
        <v>69</v>
      </c>
      <c r="C34" s="6" t="s">
        <v>10</v>
      </c>
      <c r="D34" s="13">
        <v>3500</v>
      </c>
      <c r="E34" s="17">
        <v>3500</v>
      </c>
      <c r="F34" s="18">
        <v>100</v>
      </c>
      <c r="G34" s="5" t="s">
        <v>11</v>
      </c>
      <c r="H34" s="5" t="s">
        <v>11</v>
      </c>
    </row>
    <row r="35" spans="1:8">
      <c r="A35" s="3"/>
      <c r="B35" s="7"/>
      <c r="C35" s="7"/>
      <c r="D35" s="14"/>
      <c r="E35" s="26"/>
      <c r="F35" s="23"/>
      <c r="G35" s="3"/>
      <c r="H35" s="7"/>
    </row>
    <row r="36" spans="1:8">
      <c r="A36" s="8">
        <v>13</v>
      </c>
      <c r="B36" s="6" t="s">
        <v>70</v>
      </c>
      <c r="C36" s="6" t="s">
        <v>10</v>
      </c>
      <c r="D36" s="13">
        <v>24000</v>
      </c>
      <c r="E36" s="17">
        <v>24000</v>
      </c>
      <c r="F36" s="18">
        <v>100</v>
      </c>
      <c r="G36" s="5" t="s">
        <v>11</v>
      </c>
      <c r="H36" s="5" t="s">
        <v>11</v>
      </c>
    </row>
    <row r="37" spans="1:8">
      <c r="A37" s="3"/>
      <c r="B37" s="7"/>
      <c r="C37" s="7"/>
      <c r="D37" s="14"/>
      <c r="E37" s="26"/>
      <c r="F37" s="23"/>
      <c r="G37" s="3"/>
      <c r="H37" s="7"/>
    </row>
    <row r="38" spans="1:8">
      <c r="A38" s="8">
        <v>14</v>
      </c>
      <c r="B38" s="6" t="s">
        <v>71</v>
      </c>
      <c r="C38" s="6" t="s">
        <v>10</v>
      </c>
      <c r="D38" s="13">
        <v>50000</v>
      </c>
      <c r="E38" s="17">
        <v>49800</v>
      </c>
      <c r="F38" s="18">
        <v>99.6</v>
      </c>
      <c r="G38" s="5" t="s">
        <v>11</v>
      </c>
      <c r="H38" s="5" t="s">
        <v>11</v>
      </c>
    </row>
    <row r="39" spans="1:8">
      <c r="A39" s="3"/>
      <c r="B39" s="7"/>
      <c r="C39" s="7"/>
      <c r="D39" s="14"/>
      <c r="E39" s="26"/>
      <c r="F39" s="23"/>
      <c r="G39" s="3"/>
      <c r="H39" s="7"/>
    </row>
    <row r="40" spans="1:8">
      <c r="A40" s="8">
        <v>15</v>
      </c>
      <c r="B40" s="6" t="s">
        <v>72</v>
      </c>
      <c r="C40" s="6" t="s">
        <v>10</v>
      </c>
      <c r="D40" s="13">
        <v>25500</v>
      </c>
      <c r="E40" s="16">
        <v>25500</v>
      </c>
      <c r="F40" s="18">
        <v>100</v>
      </c>
      <c r="G40" s="5" t="s">
        <v>11</v>
      </c>
      <c r="H40" s="5" t="s">
        <v>11</v>
      </c>
    </row>
    <row r="41" spans="1:8">
      <c r="A41" s="3"/>
      <c r="B41" s="7"/>
      <c r="C41" s="7"/>
      <c r="D41" s="14"/>
      <c r="E41" s="26"/>
      <c r="F41" s="23"/>
      <c r="G41" s="3"/>
      <c r="H41" s="7"/>
    </row>
    <row r="42" spans="1:8">
      <c r="A42" s="8">
        <v>16</v>
      </c>
      <c r="B42" s="6" t="s">
        <v>73</v>
      </c>
      <c r="C42" s="6" t="s">
        <v>10</v>
      </c>
      <c r="D42" s="13">
        <v>8500</v>
      </c>
      <c r="E42" s="16">
        <v>8500</v>
      </c>
      <c r="F42" s="18">
        <v>100</v>
      </c>
      <c r="G42" s="5" t="s">
        <v>11</v>
      </c>
      <c r="H42" s="5" t="s">
        <v>11</v>
      </c>
    </row>
    <row r="43" spans="1:8">
      <c r="A43" s="3"/>
      <c r="B43" s="7"/>
      <c r="C43" s="7"/>
      <c r="D43" s="14"/>
      <c r="E43" s="26"/>
      <c r="F43" s="23"/>
      <c r="G43" s="7"/>
      <c r="H43" s="7"/>
    </row>
    <row r="44" spans="1:8">
      <c r="A44" s="8">
        <v>17</v>
      </c>
      <c r="B44" s="6" t="s">
        <v>74</v>
      </c>
      <c r="C44" s="6" t="s">
        <v>10</v>
      </c>
      <c r="D44" s="13">
        <v>16000</v>
      </c>
      <c r="E44" s="16">
        <v>16000</v>
      </c>
      <c r="F44" s="18">
        <v>100</v>
      </c>
      <c r="G44" s="5" t="s">
        <v>11</v>
      </c>
      <c r="H44" s="5" t="s">
        <v>11</v>
      </c>
    </row>
    <row r="45" spans="1:8">
      <c r="A45" s="3"/>
      <c r="B45" s="7"/>
      <c r="C45" s="7"/>
      <c r="D45" s="14"/>
      <c r="E45" s="14"/>
      <c r="F45" s="7"/>
      <c r="G45" s="3"/>
      <c r="H45" s="7"/>
    </row>
    <row r="46" spans="1:8">
      <c r="A46" s="21"/>
      <c r="D46" s="25"/>
      <c r="E46" s="16"/>
      <c r="F46" s="16"/>
      <c r="G46" s="21"/>
    </row>
    <row r="47" spans="1:8">
      <c r="A47" s="2" t="s">
        <v>1</v>
      </c>
      <c r="B47" s="2" t="s">
        <v>2</v>
      </c>
      <c r="C47" s="2" t="s">
        <v>8</v>
      </c>
      <c r="D47" s="2" t="s">
        <v>3</v>
      </c>
      <c r="E47" s="2" t="s">
        <v>25</v>
      </c>
      <c r="F47" s="2" t="s">
        <v>24</v>
      </c>
      <c r="G47" s="2" t="s">
        <v>5</v>
      </c>
      <c r="H47" s="2" t="s">
        <v>6</v>
      </c>
    </row>
    <row r="48" spans="1:8">
      <c r="A48" s="3"/>
      <c r="B48" s="3"/>
      <c r="C48" s="3" t="s">
        <v>7</v>
      </c>
      <c r="D48" s="3"/>
      <c r="E48" s="4" t="s">
        <v>27</v>
      </c>
      <c r="F48" s="3" t="s">
        <v>4</v>
      </c>
      <c r="G48" s="3" t="s">
        <v>26</v>
      </c>
      <c r="H48" s="4"/>
    </row>
    <row r="49" spans="1:8">
      <c r="A49" s="2">
        <v>18</v>
      </c>
      <c r="B49" s="5" t="s">
        <v>75</v>
      </c>
      <c r="C49" s="5" t="s">
        <v>10</v>
      </c>
      <c r="D49" s="12">
        <v>30000</v>
      </c>
      <c r="E49" s="17">
        <v>30000</v>
      </c>
      <c r="F49" s="19">
        <v>100</v>
      </c>
      <c r="G49" s="2" t="s">
        <v>30</v>
      </c>
      <c r="H49" s="5" t="s">
        <v>11</v>
      </c>
    </row>
    <row r="50" spans="1:8">
      <c r="A50" s="8"/>
      <c r="B50" s="6" t="s">
        <v>76</v>
      </c>
      <c r="C50" s="6"/>
      <c r="D50" s="13"/>
      <c r="E50" s="17"/>
      <c r="F50" s="18"/>
      <c r="G50" s="8"/>
      <c r="H50" s="6"/>
    </row>
    <row r="51" spans="1:8">
      <c r="A51" s="3"/>
      <c r="B51" s="7"/>
      <c r="C51" s="7"/>
      <c r="D51" s="14"/>
      <c r="E51" s="26"/>
      <c r="F51" s="23"/>
      <c r="G51" s="3"/>
      <c r="H51" s="7"/>
    </row>
    <row r="52" spans="1:8">
      <c r="A52" s="8">
        <v>19</v>
      </c>
      <c r="B52" s="6" t="s">
        <v>60</v>
      </c>
      <c r="C52" s="6" t="s">
        <v>77</v>
      </c>
      <c r="D52" s="13">
        <v>77000</v>
      </c>
      <c r="E52" s="17">
        <v>72571.25</v>
      </c>
      <c r="F52" s="18">
        <v>94.25</v>
      </c>
      <c r="G52" s="2" t="s">
        <v>30</v>
      </c>
      <c r="H52" s="5" t="s">
        <v>11</v>
      </c>
    </row>
    <row r="53" spans="1:8">
      <c r="A53" s="3"/>
      <c r="B53" s="7"/>
      <c r="C53" s="7"/>
      <c r="D53" s="14"/>
      <c r="E53" s="26"/>
      <c r="F53" s="23"/>
      <c r="G53" s="3"/>
      <c r="H53" s="7"/>
    </row>
    <row r="54" spans="1:8">
      <c r="A54" s="8">
        <v>20</v>
      </c>
      <c r="B54" s="6" t="s">
        <v>62</v>
      </c>
      <c r="C54" s="6" t="s">
        <v>77</v>
      </c>
      <c r="D54" s="13">
        <v>5000</v>
      </c>
      <c r="E54" s="17">
        <v>5000</v>
      </c>
      <c r="F54" s="18">
        <v>100</v>
      </c>
      <c r="G54" s="5" t="s">
        <v>11</v>
      </c>
      <c r="H54" s="5" t="s">
        <v>11</v>
      </c>
    </row>
    <row r="55" spans="1:8">
      <c r="A55" s="3"/>
      <c r="B55" s="7"/>
      <c r="C55" s="7"/>
      <c r="D55" s="14"/>
      <c r="E55" s="26"/>
      <c r="F55" s="23"/>
      <c r="G55" s="3"/>
      <c r="H55" s="7"/>
    </row>
    <row r="56" spans="1:8">
      <c r="A56" s="8">
        <v>21</v>
      </c>
      <c r="B56" s="6" t="s">
        <v>66</v>
      </c>
      <c r="C56" s="6" t="s">
        <v>77</v>
      </c>
      <c r="D56" s="13">
        <v>45000</v>
      </c>
      <c r="E56" s="17">
        <v>44860</v>
      </c>
      <c r="F56" s="18">
        <v>99.69</v>
      </c>
      <c r="G56" s="5" t="s">
        <v>11</v>
      </c>
      <c r="H56" s="5" t="s">
        <v>11</v>
      </c>
    </row>
    <row r="57" spans="1:8">
      <c r="A57" s="3"/>
      <c r="B57" s="7"/>
      <c r="C57" s="7"/>
      <c r="D57" s="14"/>
      <c r="E57" s="26"/>
      <c r="F57" s="23"/>
      <c r="G57" s="3"/>
      <c r="H57" s="7"/>
    </row>
    <row r="58" spans="1:8">
      <c r="A58" s="8">
        <v>22</v>
      </c>
      <c r="B58" s="6" t="s">
        <v>69</v>
      </c>
      <c r="C58" s="6" t="s">
        <v>77</v>
      </c>
      <c r="D58" s="13">
        <v>3500</v>
      </c>
      <c r="E58" s="17">
        <v>3500</v>
      </c>
      <c r="F58" s="18">
        <v>100</v>
      </c>
      <c r="G58" s="5" t="s">
        <v>11</v>
      </c>
      <c r="H58" s="5" t="s">
        <v>11</v>
      </c>
    </row>
    <row r="59" spans="1:8">
      <c r="A59" s="3"/>
      <c r="B59" s="7"/>
      <c r="C59" s="7"/>
      <c r="D59" s="14"/>
      <c r="E59" s="26"/>
      <c r="F59" s="23"/>
      <c r="G59" s="3"/>
      <c r="H59" s="7"/>
    </row>
    <row r="60" spans="1:8">
      <c r="A60" s="8">
        <v>23</v>
      </c>
      <c r="B60" s="6" t="s">
        <v>67</v>
      </c>
      <c r="C60" s="6" t="s">
        <v>77</v>
      </c>
      <c r="D60" s="13">
        <v>27200</v>
      </c>
      <c r="E60" s="17">
        <v>27200</v>
      </c>
      <c r="F60" s="18">
        <v>100</v>
      </c>
      <c r="G60" s="5" t="s">
        <v>11</v>
      </c>
      <c r="H60" s="5" t="s">
        <v>11</v>
      </c>
    </row>
    <row r="61" spans="1:8">
      <c r="A61" s="8"/>
      <c r="B61" s="6" t="s">
        <v>78</v>
      </c>
      <c r="C61" s="6"/>
      <c r="D61" s="13"/>
      <c r="E61" s="17"/>
      <c r="F61" s="18"/>
      <c r="G61" s="6"/>
      <c r="H61" s="6"/>
    </row>
    <row r="62" spans="1:8">
      <c r="A62" s="3"/>
      <c r="B62" s="7"/>
      <c r="C62" s="7"/>
      <c r="D62" s="14"/>
      <c r="E62" s="26"/>
      <c r="F62" s="23"/>
      <c r="G62" s="3"/>
      <c r="H62" s="7"/>
    </row>
    <row r="63" spans="1:8">
      <c r="A63" s="8">
        <v>24</v>
      </c>
      <c r="B63" s="6" t="s">
        <v>68</v>
      </c>
      <c r="C63" s="6" t="s">
        <v>77</v>
      </c>
      <c r="D63" s="13">
        <v>12000</v>
      </c>
      <c r="E63" s="17">
        <v>12000</v>
      </c>
      <c r="F63" s="18">
        <v>100</v>
      </c>
      <c r="G63" s="5" t="s">
        <v>11</v>
      </c>
      <c r="H63" s="5" t="s">
        <v>11</v>
      </c>
    </row>
    <row r="64" spans="1:8">
      <c r="A64" s="3"/>
      <c r="B64" s="7"/>
      <c r="C64" s="7"/>
      <c r="D64" s="14"/>
      <c r="E64" s="26"/>
      <c r="F64" s="23"/>
      <c r="G64" s="3"/>
      <c r="H64" s="7"/>
    </row>
    <row r="65" spans="1:16">
      <c r="A65" s="8">
        <v>25</v>
      </c>
      <c r="B65" s="6" t="s">
        <v>70</v>
      </c>
      <c r="C65" s="6" t="s">
        <v>77</v>
      </c>
      <c r="D65" s="13">
        <v>24000</v>
      </c>
      <c r="E65" s="16">
        <v>24000</v>
      </c>
      <c r="F65" s="18">
        <v>100</v>
      </c>
      <c r="G65" s="5" t="s">
        <v>11</v>
      </c>
      <c r="H65" s="5" t="s">
        <v>11</v>
      </c>
      <c r="I65" s="21"/>
      <c r="L65" s="25"/>
      <c r="M65" s="16"/>
      <c r="N65" s="16"/>
      <c r="O65" s="21"/>
      <c r="P65" s="28"/>
    </row>
    <row r="66" spans="1:16">
      <c r="A66" s="3"/>
      <c r="B66" s="7"/>
      <c r="C66" s="7"/>
      <c r="D66" s="14"/>
      <c r="E66" s="26"/>
      <c r="F66" s="23"/>
      <c r="G66" s="3"/>
      <c r="H66" s="7"/>
      <c r="I66" s="21"/>
      <c r="L66" s="25"/>
      <c r="M66" s="16"/>
      <c r="N66" s="16"/>
      <c r="O66" s="21"/>
      <c r="P66" s="28"/>
    </row>
    <row r="67" spans="1:16">
      <c r="A67" s="8">
        <v>26</v>
      </c>
      <c r="B67" s="6" t="s">
        <v>79</v>
      </c>
      <c r="C67" s="6" t="s">
        <v>77</v>
      </c>
      <c r="D67" s="13">
        <v>2500</v>
      </c>
      <c r="E67" s="17">
        <v>2400</v>
      </c>
      <c r="F67" s="18">
        <v>96</v>
      </c>
      <c r="G67" s="5" t="s">
        <v>11</v>
      </c>
      <c r="H67" s="5" t="s">
        <v>11</v>
      </c>
      <c r="I67" s="21"/>
      <c r="L67" s="25"/>
      <c r="M67" s="16"/>
      <c r="N67" s="16"/>
      <c r="O67" s="21"/>
      <c r="P67" s="28"/>
    </row>
    <row r="68" spans="1:16">
      <c r="A68" s="3"/>
      <c r="B68" s="7"/>
      <c r="C68" s="7"/>
      <c r="D68" s="14"/>
      <c r="E68" s="14"/>
      <c r="F68" s="7"/>
      <c r="G68" s="3"/>
      <c r="H68" s="7"/>
      <c r="I68" s="21"/>
      <c r="L68" s="25"/>
      <c r="M68" s="16"/>
      <c r="N68" s="16"/>
      <c r="O68" s="21"/>
      <c r="P68" s="28"/>
    </row>
    <row r="69" spans="1:16">
      <c r="I69" s="21"/>
      <c r="L69" s="25"/>
      <c r="M69" s="16"/>
      <c r="N69" s="16"/>
      <c r="O69" s="21"/>
      <c r="P69" s="28"/>
    </row>
    <row r="70" spans="1:16">
      <c r="A70" s="2" t="s">
        <v>1</v>
      </c>
      <c r="B70" s="2" t="s">
        <v>2</v>
      </c>
      <c r="C70" s="2" t="s">
        <v>8</v>
      </c>
      <c r="D70" s="2" t="s">
        <v>3</v>
      </c>
      <c r="E70" s="2" t="s">
        <v>25</v>
      </c>
      <c r="F70" s="2" t="s">
        <v>24</v>
      </c>
      <c r="G70" s="2" t="s">
        <v>5</v>
      </c>
      <c r="H70" s="2" t="s">
        <v>6</v>
      </c>
      <c r="I70" s="21"/>
      <c r="L70" s="25"/>
      <c r="M70" s="16"/>
      <c r="N70" s="16"/>
      <c r="O70" s="21"/>
      <c r="P70" s="28"/>
    </row>
    <row r="71" spans="1:16">
      <c r="A71" s="3"/>
      <c r="B71" s="3"/>
      <c r="C71" s="3" t="s">
        <v>7</v>
      </c>
      <c r="D71" s="3"/>
      <c r="E71" s="4" t="s">
        <v>27</v>
      </c>
      <c r="F71" s="3" t="s">
        <v>4</v>
      </c>
      <c r="G71" s="3" t="s">
        <v>26</v>
      </c>
      <c r="H71" s="4"/>
      <c r="I71" s="21"/>
      <c r="L71" s="25"/>
      <c r="M71" s="16"/>
      <c r="N71" s="16"/>
      <c r="O71" s="21"/>
      <c r="P71" s="28"/>
    </row>
    <row r="72" spans="1:16">
      <c r="A72" s="10"/>
      <c r="B72" s="10" t="s">
        <v>13</v>
      </c>
      <c r="C72" s="9"/>
      <c r="D72" s="11">
        <f>D73+D76+D78+D80+D82+D84+D87</f>
        <v>234000</v>
      </c>
      <c r="E72" s="11">
        <f>E73+E76+E78+E80+E82+E84+E87</f>
        <v>225600</v>
      </c>
      <c r="F72" s="22">
        <v>96.41</v>
      </c>
      <c r="G72" s="10"/>
      <c r="H72" s="9"/>
    </row>
    <row r="73" spans="1:16">
      <c r="A73" s="8">
        <v>1</v>
      </c>
      <c r="B73" s="6" t="s">
        <v>31</v>
      </c>
      <c r="C73" s="6" t="s">
        <v>10</v>
      </c>
      <c r="D73" s="13">
        <v>40000</v>
      </c>
      <c r="E73" s="13">
        <v>40000</v>
      </c>
      <c r="F73" s="18">
        <v>100</v>
      </c>
      <c r="G73" s="2" t="s">
        <v>30</v>
      </c>
      <c r="H73" s="5" t="s">
        <v>11</v>
      </c>
    </row>
    <row r="74" spans="1:16">
      <c r="A74" s="8"/>
      <c r="B74" s="6" t="s">
        <v>15</v>
      </c>
      <c r="C74" s="6"/>
      <c r="D74" s="13"/>
      <c r="E74" s="13"/>
      <c r="F74" s="18"/>
      <c r="G74" s="8"/>
      <c r="H74" s="6"/>
    </row>
    <row r="75" spans="1:16">
      <c r="A75" s="3"/>
      <c r="B75" s="7"/>
      <c r="C75" s="7"/>
      <c r="D75" s="14"/>
      <c r="E75" s="14"/>
      <c r="F75" s="23"/>
      <c r="G75" s="3"/>
      <c r="H75" s="7"/>
    </row>
    <row r="76" spans="1:16">
      <c r="A76" s="8">
        <v>2</v>
      </c>
      <c r="B76" s="6" t="s">
        <v>65</v>
      </c>
      <c r="C76" s="6" t="s">
        <v>10</v>
      </c>
      <c r="D76" s="13">
        <v>33000</v>
      </c>
      <c r="E76" s="13">
        <v>33000</v>
      </c>
      <c r="F76" s="18">
        <v>100</v>
      </c>
      <c r="G76" s="2" t="s">
        <v>30</v>
      </c>
      <c r="H76" s="5" t="s">
        <v>11</v>
      </c>
    </row>
    <row r="77" spans="1:16">
      <c r="A77" s="3"/>
      <c r="B77" s="7"/>
      <c r="C77" s="7"/>
      <c r="D77" s="14"/>
      <c r="E77" s="14"/>
      <c r="F77" s="23"/>
      <c r="G77" s="3"/>
      <c r="H77" s="7"/>
    </row>
    <row r="78" spans="1:16">
      <c r="A78" s="8">
        <v>3</v>
      </c>
      <c r="B78" s="6" t="s">
        <v>80</v>
      </c>
      <c r="C78" s="6" t="s">
        <v>10</v>
      </c>
      <c r="D78" s="13">
        <v>55000</v>
      </c>
      <c r="E78" s="13">
        <v>51600</v>
      </c>
      <c r="F78" s="18">
        <v>91.82</v>
      </c>
      <c r="G78" s="2" t="s">
        <v>30</v>
      </c>
      <c r="H78" s="5" t="s">
        <v>11</v>
      </c>
    </row>
    <row r="79" spans="1:16">
      <c r="A79" s="3"/>
      <c r="B79" s="7"/>
      <c r="C79" s="7"/>
      <c r="D79" s="14"/>
      <c r="E79" s="14"/>
      <c r="F79" s="23"/>
      <c r="G79" s="3"/>
      <c r="H79" s="7"/>
    </row>
    <row r="80" spans="1:16">
      <c r="A80" s="8">
        <v>4</v>
      </c>
      <c r="B80" s="6" t="s">
        <v>81</v>
      </c>
      <c r="C80" s="6" t="s">
        <v>10</v>
      </c>
      <c r="D80" s="13">
        <v>30000</v>
      </c>
      <c r="E80" s="13">
        <v>25000</v>
      </c>
      <c r="F80" s="18">
        <v>83.33</v>
      </c>
      <c r="G80" s="2" t="s">
        <v>30</v>
      </c>
      <c r="H80" s="5" t="s">
        <v>11</v>
      </c>
    </row>
    <row r="81" spans="1:8">
      <c r="A81" s="3"/>
      <c r="B81" s="7"/>
      <c r="C81" s="7"/>
      <c r="D81" s="14"/>
      <c r="E81" s="14"/>
      <c r="F81" s="23"/>
      <c r="G81" s="3"/>
      <c r="H81" s="7"/>
    </row>
    <row r="82" spans="1:8">
      <c r="A82" s="8">
        <v>5</v>
      </c>
      <c r="B82" s="6" t="s">
        <v>82</v>
      </c>
      <c r="C82" s="6" t="s">
        <v>10</v>
      </c>
      <c r="D82" s="13">
        <v>36000</v>
      </c>
      <c r="E82" s="13">
        <v>36000</v>
      </c>
      <c r="F82" s="18">
        <v>100</v>
      </c>
      <c r="G82" s="2" t="s">
        <v>30</v>
      </c>
      <c r="H82" s="5" t="s">
        <v>11</v>
      </c>
    </row>
    <row r="83" spans="1:8">
      <c r="A83" s="3"/>
      <c r="B83" s="7"/>
      <c r="C83" s="7"/>
      <c r="D83" s="14"/>
      <c r="E83" s="14"/>
      <c r="F83" s="23"/>
      <c r="G83" s="3"/>
      <c r="H83" s="7"/>
    </row>
    <row r="84" spans="1:8">
      <c r="A84" s="8">
        <v>6</v>
      </c>
      <c r="B84" s="6" t="s">
        <v>83</v>
      </c>
      <c r="C84" s="6" t="s">
        <v>10</v>
      </c>
      <c r="D84" s="13">
        <v>15000</v>
      </c>
      <c r="E84" s="13">
        <v>15000</v>
      </c>
      <c r="F84" s="18">
        <v>100</v>
      </c>
      <c r="G84" s="2" t="s">
        <v>30</v>
      </c>
      <c r="H84" s="5" t="s">
        <v>11</v>
      </c>
    </row>
    <row r="85" spans="1:8">
      <c r="A85" s="8"/>
      <c r="B85" s="6"/>
      <c r="C85" s="6"/>
      <c r="D85" s="13"/>
      <c r="E85" s="13"/>
      <c r="F85" s="18"/>
      <c r="G85" s="8"/>
      <c r="H85" s="6"/>
    </row>
    <row r="86" spans="1:8">
      <c r="A86" s="3"/>
      <c r="B86" s="7"/>
      <c r="C86" s="7"/>
      <c r="D86" s="14"/>
      <c r="E86" s="14"/>
      <c r="F86" s="23"/>
      <c r="G86" s="3"/>
      <c r="H86" s="7"/>
    </row>
    <row r="87" spans="1:8">
      <c r="A87" s="8">
        <v>7</v>
      </c>
      <c r="B87" s="6" t="s">
        <v>84</v>
      </c>
      <c r="C87" s="6" t="s">
        <v>10</v>
      </c>
      <c r="D87" s="13">
        <v>25000</v>
      </c>
      <c r="E87" s="13">
        <v>25000</v>
      </c>
      <c r="F87" s="18">
        <v>100</v>
      </c>
      <c r="G87" s="2" t="s">
        <v>30</v>
      </c>
      <c r="H87" s="5" t="s">
        <v>11</v>
      </c>
    </row>
    <row r="88" spans="1:8">
      <c r="A88" s="8"/>
      <c r="B88" s="6" t="s">
        <v>85</v>
      </c>
      <c r="C88" s="6"/>
      <c r="D88" s="13"/>
      <c r="E88" s="13"/>
      <c r="F88" s="18"/>
      <c r="G88" s="8"/>
      <c r="H88" s="6"/>
    </row>
    <row r="89" spans="1:8">
      <c r="A89" s="8"/>
      <c r="B89" s="6" t="s">
        <v>86</v>
      </c>
      <c r="C89" s="6"/>
      <c r="D89" s="13"/>
      <c r="E89" s="13"/>
      <c r="F89" s="18"/>
      <c r="G89" s="8"/>
      <c r="H89" s="6"/>
    </row>
    <row r="90" spans="1:8">
      <c r="A90" s="8"/>
      <c r="B90" s="6"/>
      <c r="C90" s="6"/>
      <c r="D90" s="13"/>
      <c r="E90" s="13"/>
      <c r="F90" s="18"/>
      <c r="G90" s="8"/>
      <c r="H90" s="6"/>
    </row>
    <row r="91" spans="1:8">
      <c r="A91" s="3"/>
      <c r="B91" s="7"/>
      <c r="C91" s="7"/>
      <c r="D91" s="14"/>
      <c r="E91" s="14"/>
      <c r="F91" s="23"/>
      <c r="G91" s="3"/>
      <c r="H91" s="7"/>
    </row>
    <row r="92" spans="1:8">
      <c r="A92" s="21"/>
      <c r="D92" s="25"/>
      <c r="E92" s="25"/>
      <c r="F92" s="15"/>
      <c r="G92" s="21"/>
    </row>
    <row r="93" spans="1:8">
      <c r="A93" s="2" t="s">
        <v>1</v>
      </c>
      <c r="B93" s="2" t="s">
        <v>2</v>
      </c>
      <c r="C93" s="2" t="s">
        <v>8</v>
      </c>
      <c r="D93" s="2" t="s">
        <v>3</v>
      </c>
      <c r="E93" s="2" t="s">
        <v>25</v>
      </c>
      <c r="F93" s="2" t="s">
        <v>24</v>
      </c>
      <c r="G93" s="2" t="s">
        <v>5</v>
      </c>
      <c r="H93" s="2" t="s">
        <v>6</v>
      </c>
    </row>
    <row r="94" spans="1:8">
      <c r="A94" s="3"/>
      <c r="B94" s="3"/>
      <c r="C94" s="3" t="s">
        <v>7</v>
      </c>
      <c r="D94" s="3"/>
      <c r="E94" s="4" t="s">
        <v>27</v>
      </c>
      <c r="F94" s="3" t="s">
        <v>4</v>
      </c>
      <c r="G94" s="3" t="s">
        <v>26</v>
      </c>
      <c r="H94" s="4"/>
    </row>
    <row r="95" spans="1:8">
      <c r="A95" s="10"/>
      <c r="B95" s="10" t="s">
        <v>22</v>
      </c>
      <c r="C95" s="9"/>
      <c r="D95" s="11">
        <f>D96+D99+D102+D105+D108+D111+D118+D121+D126+D129+D132+D135+D141</f>
        <v>2525031</v>
      </c>
      <c r="E95" s="11">
        <f>E96+E99+E102+E105+E108+E111+E118+E121+E126+E129+E132+E135+E141</f>
        <v>2433472.52</v>
      </c>
      <c r="F95" s="22">
        <v>96.37</v>
      </c>
      <c r="G95" s="10"/>
      <c r="H95" s="9"/>
    </row>
    <row r="96" spans="1:8">
      <c r="A96" s="2">
        <v>1</v>
      </c>
      <c r="B96" s="5" t="s">
        <v>23</v>
      </c>
      <c r="C96" s="5" t="s">
        <v>19</v>
      </c>
      <c r="D96" s="12">
        <v>40000</v>
      </c>
      <c r="E96" s="12">
        <v>40000</v>
      </c>
      <c r="F96" s="19">
        <v>100</v>
      </c>
      <c r="G96" s="2" t="s">
        <v>30</v>
      </c>
      <c r="H96" s="5" t="s">
        <v>11</v>
      </c>
    </row>
    <row r="97" spans="1:8">
      <c r="A97" s="8"/>
      <c r="B97" s="6"/>
      <c r="C97" s="6" t="s">
        <v>32</v>
      </c>
      <c r="D97" s="13"/>
      <c r="E97" s="13"/>
      <c r="F97" s="6"/>
      <c r="G97" s="8"/>
      <c r="H97" s="6"/>
    </row>
    <row r="98" spans="1:8">
      <c r="A98" s="3"/>
      <c r="B98" s="7"/>
      <c r="C98" s="7"/>
      <c r="D98" s="14"/>
      <c r="E98" s="14"/>
      <c r="F98" s="7"/>
      <c r="G98" s="3"/>
      <c r="H98" s="7"/>
    </row>
    <row r="99" spans="1:8">
      <c r="A99" s="8">
        <v>2</v>
      </c>
      <c r="B99" s="6" t="s">
        <v>60</v>
      </c>
      <c r="C99" s="6" t="s">
        <v>87</v>
      </c>
      <c r="D99" s="13">
        <v>20000</v>
      </c>
      <c r="E99" s="13">
        <v>19836</v>
      </c>
      <c r="F99" s="6">
        <v>99.18</v>
      </c>
      <c r="G99" s="2" t="s">
        <v>30</v>
      </c>
      <c r="H99" s="5" t="s">
        <v>11</v>
      </c>
    </row>
    <row r="100" spans="1:8">
      <c r="A100" s="8"/>
      <c r="B100" s="6"/>
      <c r="C100" s="6" t="s">
        <v>48</v>
      </c>
      <c r="D100" s="13"/>
      <c r="E100" s="13"/>
      <c r="F100" s="6"/>
      <c r="G100" s="8"/>
      <c r="H100" s="6"/>
    </row>
    <row r="101" spans="1:8">
      <c r="A101" s="3"/>
      <c r="B101" s="7"/>
      <c r="C101" s="7"/>
      <c r="D101" s="14"/>
      <c r="E101" s="14"/>
      <c r="F101" s="7"/>
      <c r="G101" s="3"/>
      <c r="H101" s="7"/>
    </row>
    <row r="102" spans="1:8">
      <c r="A102" s="8">
        <v>3</v>
      </c>
      <c r="B102" s="6" t="s">
        <v>88</v>
      </c>
      <c r="C102" s="6" t="s">
        <v>87</v>
      </c>
      <c r="D102" s="13">
        <v>6000</v>
      </c>
      <c r="E102" s="13">
        <v>6000</v>
      </c>
      <c r="F102" s="6">
        <v>100</v>
      </c>
      <c r="G102" s="2" t="s">
        <v>30</v>
      </c>
      <c r="H102" s="5" t="s">
        <v>11</v>
      </c>
    </row>
    <row r="103" spans="1:8">
      <c r="A103" s="8"/>
      <c r="B103" s="6" t="s">
        <v>89</v>
      </c>
      <c r="C103" s="6" t="s">
        <v>48</v>
      </c>
      <c r="D103" s="13"/>
      <c r="E103" s="13"/>
      <c r="F103" s="6"/>
      <c r="G103" s="8"/>
      <c r="H103" s="6"/>
    </row>
    <row r="104" spans="1:8">
      <c r="A104" s="3"/>
      <c r="B104" s="7"/>
      <c r="C104" s="7"/>
      <c r="D104" s="14"/>
      <c r="E104" s="14"/>
      <c r="F104" s="7"/>
      <c r="G104" s="3"/>
      <c r="H104" s="7"/>
    </row>
    <row r="105" spans="1:8">
      <c r="A105" s="8">
        <v>4</v>
      </c>
      <c r="B105" s="6" t="s">
        <v>66</v>
      </c>
      <c r="C105" s="6" t="s">
        <v>87</v>
      </c>
      <c r="D105" s="13">
        <v>20000</v>
      </c>
      <c r="E105" s="13">
        <v>19710</v>
      </c>
      <c r="F105" s="6">
        <v>98.55</v>
      </c>
      <c r="G105" s="2" t="s">
        <v>30</v>
      </c>
      <c r="H105" s="5" t="s">
        <v>11</v>
      </c>
    </row>
    <row r="106" spans="1:8">
      <c r="A106" s="8"/>
      <c r="B106" s="6"/>
      <c r="C106" s="6" t="s">
        <v>48</v>
      </c>
      <c r="D106" s="13"/>
      <c r="E106" s="13"/>
      <c r="F106" s="6"/>
      <c r="G106" s="8"/>
      <c r="H106" s="6"/>
    </row>
    <row r="107" spans="1:8">
      <c r="A107" s="3"/>
      <c r="B107" s="7"/>
      <c r="C107" s="7"/>
      <c r="D107" s="14"/>
      <c r="E107" s="14"/>
      <c r="F107" s="7"/>
      <c r="G107" s="3"/>
      <c r="H107" s="7"/>
    </row>
    <row r="108" spans="1:8">
      <c r="A108" s="8">
        <v>5</v>
      </c>
      <c r="B108" s="6" t="s">
        <v>90</v>
      </c>
      <c r="C108" s="6" t="s">
        <v>87</v>
      </c>
      <c r="D108" s="13">
        <v>4100</v>
      </c>
      <c r="E108" s="13">
        <v>3500</v>
      </c>
      <c r="F108" s="6">
        <v>85.37</v>
      </c>
      <c r="G108" s="2" t="s">
        <v>30</v>
      </c>
      <c r="H108" s="5" t="s">
        <v>11</v>
      </c>
    </row>
    <row r="109" spans="1:8">
      <c r="A109" s="8"/>
      <c r="B109" s="6"/>
      <c r="C109" s="6" t="s">
        <v>48</v>
      </c>
      <c r="D109" s="13"/>
      <c r="E109" s="13"/>
      <c r="F109" s="6"/>
      <c r="G109" s="8"/>
      <c r="H109" s="6"/>
    </row>
    <row r="110" spans="1:8">
      <c r="A110" s="3"/>
      <c r="B110" s="7"/>
      <c r="C110" s="7"/>
      <c r="D110" s="14"/>
      <c r="E110" s="14"/>
      <c r="F110" s="7"/>
      <c r="G110" s="3"/>
      <c r="H110" s="7"/>
    </row>
    <row r="111" spans="1:8">
      <c r="A111" s="8">
        <v>6</v>
      </c>
      <c r="B111" s="6" t="s">
        <v>91</v>
      </c>
      <c r="C111" s="6" t="s">
        <v>87</v>
      </c>
      <c r="D111" s="13">
        <v>24000</v>
      </c>
      <c r="E111" s="13">
        <v>23000</v>
      </c>
      <c r="F111" s="6">
        <v>95.83</v>
      </c>
      <c r="G111" s="2" t="s">
        <v>30</v>
      </c>
      <c r="H111" s="5" t="s">
        <v>11</v>
      </c>
    </row>
    <row r="112" spans="1:8">
      <c r="A112" s="8"/>
      <c r="B112" s="6"/>
      <c r="C112" s="6" t="s">
        <v>48</v>
      </c>
      <c r="D112" s="13"/>
      <c r="E112" s="13"/>
      <c r="F112" s="6"/>
      <c r="G112" s="8"/>
      <c r="H112" s="6"/>
    </row>
    <row r="113" spans="1:8">
      <c r="A113" s="8"/>
      <c r="B113" s="6"/>
      <c r="C113" s="6"/>
      <c r="D113" s="13"/>
      <c r="E113" s="13"/>
      <c r="F113" s="6"/>
      <c r="G113" s="8"/>
      <c r="H113" s="6"/>
    </row>
    <row r="114" spans="1:8">
      <c r="A114" s="3"/>
      <c r="B114" s="7"/>
      <c r="C114" s="7"/>
      <c r="D114" s="14"/>
      <c r="E114" s="14"/>
      <c r="F114" s="7"/>
      <c r="G114" s="3"/>
      <c r="H114" s="7"/>
    </row>
    <row r="115" spans="1:8">
      <c r="A115" s="21"/>
      <c r="D115" s="25"/>
      <c r="E115" s="25"/>
      <c r="G115" s="21"/>
    </row>
    <row r="116" spans="1:8">
      <c r="A116" s="2" t="s">
        <v>1</v>
      </c>
      <c r="B116" s="2" t="s">
        <v>2</v>
      </c>
      <c r="C116" s="2" t="s">
        <v>8</v>
      </c>
      <c r="D116" s="2" t="s">
        <v>3</v>
      </c>
      <c r="E116" s="2" t="s">
        <v>25</v>
      </c>
      <c r="F116" s="2" t="s">
        <v>24</v>
      </c>
      <c r="G116" s="2" t="s">
        <v>5</v>
      </c>
      <c r="H116" s="2" t="s">
        <v>6</v>
      </c>
    </row>
    <row r="117" spans="1:8">
      <c r="A117" s="3"/>
      <c r="B117" s="3"/>
      <c r="C117" s="3" t="s">
        <v>7</v>
      </c>
      <c r="D117" s="3"/>
      <c r="E117" s="4" t="s">
        <v>27</v>
      </c>
      <c r="F117" s="3" t="s">
        <v>4</v>
      </c>
      <c r="G117" s="3" t="s">
        <v>26</v>
      </c>
      <c r="H117" s="4"/>
    </row>
    <row r="118" spans="1:8">
      <c r="A118" s="8">
        <v>7</v>
      </c>
      <c r="B118" s="30" t="s">
        <v>92</v>
      </c>
      <c r="C118" s="6" t="s">
        <v>87</v>
      </c>
      <c r="D118" s="32">
        <v>107306</v>
      </c>
      <c r="E118" s="13">
        <v>104652</v>
      </c>
      <c r="F118" s="32">
        <v>97.53</v>
      </c>
      <c r="G118" s="2" t="s">
        <v>30</v>
      </c>
      <c r="H118" s="5" t="s">
        <v>11</v>
      </c>
    </row>
    <row r="119" spans="1:8">
      <c r="A119" s="8"/>
      <c r="B119" s="30" t="s">
        <v>93</v>
      </c>
      <c r="C119" s="6" t="s">
        <v>48</v>
      </c>
      <c r="D119" s="8"/>
      <c r="E119" s="29"/>
      <c r="F119" s="8"/>
      <c r="G119" s="8"/>
      <c r="H119" s="29"/>
    </row>
    <row r="120" spans="1:8">
      <c r="A120" s="3"/>
      <c r="B120" s="31"/>
      <c r="C120" s="3"/>
      <c r="D120" s="3"/>
      <c r="E120" s="4"/>
      <c r="F120" s="3"/>
      <c r="G120" s="3"/>
      <c r="H120" s="4"/>
    </row>
    <row r="121" spans="1:8">
      <c r="A121" s="8">
        <v>8</v>
      </c>
      <c r="B121" s="30" t="s">
        <v>94</v>
      </c>
      <c r="C121" s="6" t="s">
        <v>87</v>
      </c>
      <c r="D121" s="32">
        <v>565488</v>
      </c>
      <c r="E121" s="32">
        <v>524008</v>
      </c>
      <c r="F121" s="32">
        <v>92.66</v>
      </c>
      <c r="G121" s="2" t="s">
        <v>30</v>
      </c>
      <c r="H121" s="5" t="s">
        <v>11</v>
      </c>
    </row>
    <row r="122" spans="1:8">
      <c r="A122" s="8"/>
      <c r="B122" s="30" t="s">
        <v>95</v>
      </c>
      <c r="C122" s="6" t="s">
        <v>48</v>
      </c>
      <c r="D122" s="8"/>
      <c r="E122" s="29"/>
      <c r="F122" s="8"/>
      <c r="G122" s="8"/>
      <c r="H122" s="29"/>
    </row>
    <row r="123" spans="1:8">
      <c r="A123" s="8"/>
      <c r="B123" s="30" t="s">
        <v>97</v>
      </c>
      <c r="C123" s="8"/>
      <c r="D123" s="8"/>
      <c r="E123" s="29"/>
      <c r="F123" s="8"/>
      <c r="G123" s="8"/>
      <c r="H123" s="29"/>
    </row>
    <row r="124" spans="1:8">
      <c r="A124" s="8"/>
      <c r="B124" s="30" t="s">
        <v>96</v>
      </c>
      <c r="C124" s="8"/>
      <c r="D124" s="8"/>
      <c r="E124" s="29"/>
      <c r="F124" s="8"/>
      <c r="G124" s="8"/>
      <c r="H124" s="29"/>
    </row>
    <row r="125" spans="1:8">
      <c r="A125" s="3"/>
      <c r="B125" s="31"/>
      <c r="C125" s="3"/>
      <c r="D125" s="3"/>
      <c r="E125" s="4"/>
      <c r="F125" s="3"/>
      <c r="G125" s="3"/>
      <c r="H125" s="4"/>
    </row>
    <row r="126" spans="1:8">
      <c r="A126" s="8">
        <v>9</v>
      </c>
      <c r="B126" s="30" t="s">
        <v>98</v>
      </c>
      <c r="C126" s="6" t="s">
        <v>87</v>
      </c>
      <c r="D126" s="32">
        <v>526337</v>
      </c>
      <c r="E126" s="32">
        <v>492710.52</v>
      </c>
      <c r="F126" s="32">
        <v>93.61</v>
      </c>
      <c r="G126" s="2" t="s">
        <v>30</v>
      </c>
      <c r="H126" s="5" t="s">
        <v>11</v>
      </c>
    </row>
    <row r="127" spans="1:8">
      <c r="A127" s="8"/>
      <c r="B127" s="30" t="s">
        <v>99</v>
      </c>
      <c r="C127" s="6" t="s">
        <v>48</v>
      </c>
      <c r="D127" s="8"/>
      <c r="E127" s="29"/>
      <c r="F127" s="8"/>
      <c r="G127" s="8"/>
      <c r="H127" s="29"/>
    </row>
    <row r="128" spans="1:8">
      <c r="A128" s="3"/>
      <c r="B128" s="31"/>
      <c r="C128" s="3"/>
      <c r="D128" s="3"/>
      <c r="E128" s="4"/>
      <c r="F128" s="3"/>
      <c r="G128" s="3"/>
      <c r="H128" s="4"/>
    </row>
    <row r="129" spans="1:8">
      <c r="A129" s="8">
        <v>10</v>
      </c>
      <c r="B129" s="30" t="s">
        <v>100</v>
      </c>
      <c r="C129" s="6" t="s">
        <v>87</v>
      </c>
      <c r="D129" s="32">
        <v>80000</v>
      </c>
      <c r="E129" s="32">
        <v>80000</v>
      </c>
      <c r="F129" s="32">
        <v>100</v>
      </c>
      <c r="G129" s="2" t="s">
        <v>30</v>
      </c>
      <c r="H129" s="5" t="s">
        <v>11</v>
      </c>
    </row>
    <row r="130" spans="1:8">
      <c r="A130" s="8"/>
      <c r="B130" s="30"/>
      <c r="C130" s="6" t="s">
        <v>48</v>
      </c>
      <c r="D130" s="13"/>
      <c r="E130" s="13"/>
      <c r="F130" s="6"/>
      <c r="G130" s="8"/>
      <c r="H130" s="6"/>
    </row>
    <row r="131" spans="1:8">
      <c r="A131" s="3"/>
      <c r="B131" s="31"/>
      <c r="C131" s="7"/>
      <c r="D131" s="14"/>
      <c r="E131" s="14"/>
      <c r="F131" s="7"/>
      <c r="G131" s="3"/>
      <c r="H131" s="7"/>
    </row>
    <row r="132" spans="1:8">
      <c r="A132" s="8">
        <v>11</v>
      </c>
      <c r="B132" s="30" t="s">
        <v>101</v>
      </c>
      <c r="C132" s="6" t="s">
        <v>87</v>
      </c>
      <c r="D132" s="32">
        <v>75800</v>
      </c>
      <c r="E132" s="32">
        <v>67500</v>
      </c>
      <c r="F132" s="32">
        <v>89.05</v>
      </c>
      <c r="G132" s="2" t="s">
        <v>30</v>
      </c>
      <c r="H132" s="5" t="s">
        <v>11</v>
      </c>
    </row>
    <row r="133" spans="1:8">
      <c r="A133" s="8"/>
      <c r="B133" s="30"/>
      <c r="C133" s="6" t="s">
        <v>48</v>
      </c>
      <c r="D133" s="13"/>
      <c r="E133" s="13"/>
      <c r="F133" s="6"/>
      <c r="G133" s="8"/>
      <c r="H133" s="6"/>
    </row>
    <row r="134" spans="1:8">
      <c r="A134" s="3"/>
      <c r="B134" s="31"/>
      <c r="C134" s="7"/>
      <c r="D134" s="14"/>
      <c r="E134" s="14"/>
      <c r="F134" s="7"/>
      <c r="G134" s="3"/>
      <c r="H134" s="7"/>
    </row>
    <row r="135" spans="1:8">
      <c r="A135" s="8">
        <v>12</v>
      </c>
      <c r="B135" s="30" t="s">
        <v>102</v>
      </c>
      <c r="C135" s="6" t="s">
        <v>87</v>
      </c>
      <c r="D135" s="32">
        <v>30000</v>
      </c>
      <c r="E135" s="32">
        <v>29400</v>
      </c>
      <c r="F135" s="32">
        <v>98</v>
      </c>
      <c r="G135" s="2" t="s">
        <v>30</v>
      </c>
      <c r="H135" s="5" t="s">
        <v>11</v>
      </c>
    </row>
    <row r="136" spans="1:8">
      <c r="A136" s="8"/>
      <c r="B136" s="30"/>
      <c r="C136" s="6" t="s">
        <v>48</v>
      </c>
      <c r="D136" s="13"/>
      <c r="E136" s="13"/>
      <c r="F136" s="6"/>
      <c r="G136" s="8"/>
      <c r="H136" s="6"/>
    </row>
    <row r="137" spans="1:8">
      <c r="A137" s="3"/>
      <c r="B137" s="31"/>
      <c r="C137" s="7"/>
      <c r="D137" s="14"/>
      <c r="E137" s="14"/>
      <c r="F137" s="7"/>
      <c r="G137" s="3"/>
      <c r="H137" s="7"/>
    </row>
    <row r="138" spans="1:8">
      <c r="A138" s="21"/>
      <c r="B138" s="33"/>
      <c r="D138" s="25"/>
      <c r="E138" s="25"/>
      <c r="G138" s="21"/>
    </row>
    <row r="139" spans="1:8">
      <c r="A139" s="2" t="s">
        <v>1</v>
      </c>
      <c r="B139" s="2" t="s">
        <v>2</v>
      </c>
      <c r="C139" s="2" t="s">
        <v>8</v>
      </c>
      <c r="D139" s="2" t="s">
        <v>3</v>
      </c>
      <c r="E139" s="2" t="s">
        <v>25</v>
      </c>
      <c r="F139" s="2" t="s">
        <v>24</v>
      </c>
      <c r="G139" s="2" t="s">
        <v>5</v>
      </c>
      <c r="H139" s="2" t="s">
        <v>6</v>
      </c>
    </row>
    <row r="140" spans="1:8">
      <c r="A140" s="3"/>
      <c r="B140" s="3"/>
      <c r="C140" s="3" t="s">
        <v>7</v>
      </c>
      <c r="D140" s="3"/>
      <c r="E140" s="4" t="s">
        <v>27</v>
      </c>
      <c r="F140" s="3" t="s">
        <v>4</v>
      </c>
      <c r="G140" s="3" t="s">
        <v>26</v>
      </c>
      <c r="H140" s="4"/>
    </row>
    <row r="141" spans="1:8">
      <c r="A141" s="8">
        <v>13</v>
      </c>
      <c r="B141" s="5" t="s">
        <v>103</v>
      </c>
      <c r="C141" s="6" t="s">
        <v>87</v>
      </c>
      <c r="D141" s="12">
        <v>1026000</v>
      </c>
      <c r="E141" s="17">
        <v>1023156</v>
      </c>
      <c r="F141" s="19">
        <v>99.72</v>
      </c>
      <c r="G141" s="2" t="s">
        <v>30</v>
      </c>
      <c r="H141" s="5" t="s">
        <v>11</v>
      </c>
    </row>
    <row r="142" spans="1:8">
      <c r="A142" s="8"/>
      <c r="B142" s="6" t="s">
        <v>104</v>
      </c>
      <c r="C142" s="6" t="s">
        <v>48</v>
      </c>
      <c r="D142" s="13"/>
      <c r="E142" s="13"/>
      <c r="F142" s="6"/>
      <c r="G142" s="8"/>
      <c r="H142" s="6"/>
    </row>
    <row r="143" spans="1:8">
      <c r="A143" s="3"/>
      <c r="B143" s="7"/>
      <c r="C143" s="7"/>
      <c r="D143" s="14"/>
      <c r="E143" s="14"/>
      <c r="F143" s="7"/>
      <c r="G143" s="3"/>
      <c r="H143" s="7"/>
    </row>
    <row r="144" spans="1:8">
      <c r="A144" s="9"/>
      <c r="B144" s="10" t="s">
        <v>14</v>
      </c>
      <c r="C144" s="9"/>
      <c r="D144" s="11">
        <f>D145+D148+D150+D153+D156+D158</f>
        <v>465200</v>
      </c>
      <c r="E144" s="11">
        <f>E145+E148+E150+E153+E156+E158</f>
        <v>393058</v>
      </c>
      <c r="F144" s="22">
        <v>84.49</v>
      </c>
      <c r="G144" s="10"/>
      <c r="H144" s="9"/>
    </row>
    <row r="145" spans="1:8">
      <c r="A145" s="2">
        <v>1</v>
      </c>
      <c r="B145" s="5" t="s">
        <v>107</v>
      </c>
      <c r="C145" s="5" t="s">
        <v>10</v>
      </c>
      <c r="D145" s="12">
        <v>7000</v>
      </c>
      <c r="E145" s="17">
        <v>7000</v>
      </c>
      <c r="F145" s="19">
        <v>100</v>
      </c>
      <c r="G145" s="2" t="s">
        <v>30</v>
      </c>
      <c r="H145" s="5" t="s">
        <v>11</v>
      </c>
    </row>
    <row r="146" spans="1:8">
      <c r="A146" s="8"/>
      <c r="B146" s="6" t="s">
        <v>52</v>
      </c>
      <c r="C146" s="6"/>
      <c r="D146" s="13"/>
      <c r="E146" s="16"/>
      <c r="F146" s="18"/>
      <c r="G146" s="8"/>
      <c r="H146" s="6"/>
    </row>
    <row r="147" spans="1:8">
      <c r="A147" s="3"/>
      <c r="B147" s="7"/>
      <c r="C147" s="7"/>
      <c r="D147" s="14"/>
      <c r="E147" s="14"/>
      <c r="F147" s="7"/>
      <c r="G147" s="3"/>
      <c r="H147" s="7"/>
    </row>
    <row r="148" spans="1:8">
      <c r="A148" s="2">
        <v>2</v>
      </c>
      <c r="B148" s="5" t="s">
        <v>33</v>
      </c>
      <c r="C148" s="5" t="s">
        <v>10</v>
      </c>
      <c r="D148" s="12">
        <v>36000</v>
      </c>
      <c r="E148" s="17">
        <v>32100</v>
      </c>
      <c r="F148" s="19">
        <v>89.17</v>
      </c>
      <c r="G148" s="2" t="s">
        <v>30</v>
      </c>
      <c r="H148" s="5" t="s">
        <v>11</v>
      </c>
    </row>
    <row r="149" spans="1:8">
      <c r="A149" s="3"/>
      <c r="B149" s="7"/>
      <c r="C149" s="7"/>
      <c r="D149" s="14"/>
      <c r="E149" s="14"/>
      <c r="F149" s="7"/>
      <c r="G149" s="3"/>
      <c r="H149" s="7"/>
    </row>
    <row r="150" spans="1:8">
      <c r="A150" s="8">
        <v>3</v>
      </c>
      <c r="B150" s="6" t="s">
        <v>105</v>
      </c>
      <c r="C150" s="6" t="s">
        <v>10</v>
      </c>
      <c r="D150" s="13">
        <v>50000</v>
      </c>
      <c r="E150" s="13">
        <v>26558</v>
      </c>
      <c r="F150" s="18">
        <v>53.12</v>
      </c>
      <c r="G150" s="8" t="s">
        <v>30</v>
      </c>
      <c r="H150" s="6" t="s">
        <v>11</v>
      </c>
    </row>
    <row r="151" spans="1:8">
      <c r="A151" s="8"/>
      <c r="B151" s="6" t="s">
        <v>106</v>
      </c>
      <c r="C151" s="6"/>
      <c r="D151" s="13"/>
      <c r="E151" s="13"/>
      <c r="F151" s="18"/>
      <c r="G151" s="8"/>
      <c r="H151" s="6"/>
    </row>
    <row r="152" spans="1:8">
      <c r="A152" s="3"/>
      <c r="B152" s="7"/>
      <c r="C152" s="7"/>
      <c r="D152" s="14"/>
      <c r="E152" s="14"/>
      <c r="F152" s="23"/>
      <c r="G152" s="3"/>
      <c r="H152" s="7"/>
    </row>
    <row r="153" spans="1:8">
      <c r="A153" s="8">
        <v>4</v>
      </c>
      <c r="B153" s="6" t="s">
        <v>108</v>
      </c>
      <c r="C153" s="6" t="s">
        <v>10</v>
      </c>
      <c r="D153" s="13">
        <v>50000</v>
      </c>
      <c r="E153" s="13">
        <v>49400</v>
      </c>
      <c r="F153" s="18">
        <v>98.8</v>
      </c>
      <c r="G153" s="2" t="s">
        <v>30</v>
      </c>
      <c r="H153" s="5" t="s">
        <v>11</v>
      </c>
    </row>
    <row r="154" spans="1:8">
      <c r="A154" s="8"/>
      <c r="B154" s="6" t="s">
        <v>109</v>
      </c>
      <c r="C154" s="6"/>
      <c r="D154" s="13"/>
      <c r="E154" s="13"/>
      <c r="F154" s="18"/>
      <c r="G154" s="8"/>
      <c r="H154" s="6"/>
    </row>
    <row r="155" spans="1:8">
      <c r="A155" s="3"/>
      <c r="B155" s="7"/>
      <c r="C155" s="7"/>
      <c r="D155" s="14"/>
      <c r="E155" s="14"/>
      <c r="F155" s="23"/>
      <c r="G155" s="3"/>
      <c r="H155" s="7"/>
    </row>
    <row r="156" spans="1:8">
      <c r="A156" s="8">
        <v>5</v>
      </c>
      <c r="B156" s="6" t="s">
        <v>110</v>
      </c>
      <c r="C156" s="6" t="s">
        <v>10</v>
      </c>
      <c r="D156" s="13">
        <v>162200</v>
      </c>
      <c r="E156" s="13">
        <v>118000</v>
      </c>
      <c r="F156" s="18">
        <v>72.75</v>
      </c>
      <c r="G156" s="2" t="s">
        <v>30</v>
      </c>
      <c r="H156" s="5" t="s">
        <v>11</v>
      </c>
    </row>
    <row r="157" spans="1:8">
      <c r="A157" s="3"/>
      <c r="B157" s="7"/>
      <c r="C157" s="7"/>
      <c r="D157" s="14"/>
      <c r="E157" s="14"/>
      <c r="F157" s="23"/>
      <c r="G157" s="3"/>
      <c r="H157" s="7"/>
    </row>
    <row r="158" spans="1:8">
      <c r="A158" s="8">
        <v>6</v>
      </c>
      <c r="B158" s="6" t="s">
        <v>111</v>
      </c>
      <c r="C158" s="6" t="s">
        <v>10</v>
      </c>
      <c r="D158" s="13">
        <v>160000</v>
      </c>
      <c r="E158" s="13">
        <v>160000</v>
      </c>
      <c r="F158" s="18">
        <v>100</v>
      </c>
      <c r="G158" s="2" t="s">
        <v>30</v>
      </c>
      <c r="H158" s="5" t="s">
        <v>11</v>
      </c>
    </row>
    <row r="159" spans="1:8">
      <c r="A159" s="8"/>
      <c r="B159" s="6"/>
      <c r="C159" s="6"/>
      <c r="D159" s="13"/>
      <c r="E159" s="13"/>
      <c r="F159" s="18"/>
      <c r="G159" s="8"/>
      <c r="H159" s="6"/>
    </row>
    <row r="160" spans="1:8">
      <c r="A160" s="3"/>
      <c r="B160" s="7"/>
      <c r="C160" s="7"/>
      <c r="D160" s="14"/>
      <c r="E160" s="14"/>
      <c r="F160" s="23"/>
      <c r="G160" s="3"/>
      <c r="H160" s="7"/>
    </row>
    <row r="161" spans="1:8">
      <c r="A161" s="21"/>
      <c r="D161" s="25"/>
      <c r="E161" s="25"/>
      <c r="F161" s="15"/>
      <c r="G161" s="21"/>
    </row>
    <row r="162" spans="1:8">
      <c r="A162" s="2" t="s">
        <v>1</v>
      </c>
      <c r="B162" s="2" t="s">
        <v>2</v>
      </c>
      <c r="C162" s="2" t="s">
        <v>8</v>
      </c>
      <c r="D162" s="2" t="s">
        <v>3</v>
      </c>
      <c r="E162" s="2" t="s">
        <v>25</v>
      </c>
      <c r="F162" s="2" t="s">
        <v>24</v>
      </c>
      <c r="G162" s="2" t="s">
        <v>5</v>
      </c>
      <c r="H162" s="2" t="s">
        <v>6</v>
      </c>
    </row>
    <row r="163" spans="1:8">
      <c r="A163" s="3"/>
      <c r="B163" s="3"/>
      <c r="C163" s="3" t="s">
        <v>7</v>
      </c>
      <c r="D163" s="3"/>
      <c r="E163" s="4" t="s">
        <v>27</v>
      </c>
      <c r="F163" s="3" t="s">
        <v>4</v>
      </c>
      <c r="G163" s="3" t="s">
        <v>26</v>
      </c>
      <c r="H163" s="4"/>
    </row>
    <row r="164" spans="1:8">
      <c r="A164" s="10"/>
      <c r="B164" s="10" t="s">
        <v>16</v>
      </c>
      <c r="C164" s="9"/>
      <c r="D164" s="11">
        <f>D165+D167+D169+D171+D173+D175+D177</f>
        <v>111700</v>
      </c>
      <c r="E164" s="11">
        <f>E165+E167+E169+E171+E173+E175+E177</f>
        <v>107166</v>
      </c>
      <c r="F164" s="22">
        <v>95.94</v>
      </c>
      <c r="G164" s="10"/>
      <c r="H164" s="9"/>
    </row>
    <row r="165" spans="1:8">
      <c r="A165" s="8">
        <v>1</v>
      </c>
      <c r="B165" s="6" t="s">
        <v>17</v>
      </c>
      <c r="C165" s="6" t="s">
        <v>34</v>
      </c>
      <c r="D165" s="13">
        <v>20000</v>
      </c>
      <c r="E165" s="13">
        <v>20000</v>
      </c>
      <c r="F165" s="18">
        <v>100</v>
      </c>
      <c r="G165" s="2" t="s">
        <v>30</v>
      </c>
      <c r="H165" s="5" t="s">
        <v>11</v>
      </c>
    </row>
    <row r="166" spans="1:8">
      <c r="A166" s="3"/>
      <c r="B166" s="7"/>
      <c r="C166" s="7"/>
      <c r="D166" s="14"/>
      <c r="E166" s="14"/>
      <c r="F166" s="23"/>
      <c r="G166" s="3"/>
      <c r="H166" s="7"/>
    </row>
    <row r="167" spans="1:8">
      <c r="A167" s="8">
        <v>2</v>
      </c>
      <c r="B167" s="6" t="s">
        <v>60</v>
      </c>
      <c r="C167" s="6" t="s">
        <v>34</v>
      </c>
      <c r="D167" s="13">
        <v>20000</v>
      </c>
      <c r="E167" s="13">
        <v>17436</v>
      </c>
      <c r="F167" s="18">
        <v>87.18</v>
      </c>
      <c r="G167" s="2" t="s">
        <v>30</v>
      </c>
      <c r="H167" s="5" t="s">
        <v>11</v>
      </c>
    </row>
    <row r="168" spans="1:8">
      <c r="A168" s="3"/>
      <c r="B168" s="7"/>
      <c r="C168" s="7"/>
      <c r="D168" s="14"/>
      <c r="E168" s="14"/>
      <c r="F168" s="23"/>
      <c r="G168" s="3"/>
      <c r="H168" s="7"/>
    </row>
    <row r="169" spans="1:8">
      <c r="A169" s="8">
        <v>3</v>
      </c>
      <c r="B169" s="6" t="s">
        <v>66</v>
      </c>
      <c r="C169" s="6" t="s">
        <v>34</v>
      </c>
      <c r="D169" s="13">
        <v>14000</v>
      </c>
      <c r="E169" s="13">
        <v>12130</v>
      </c>
      <c r="F169" s="18">
        <v>86.64</v>
      </c>
      <c r="G169" s="2" t="s">
        <v>30</v>
      </c>
      <c r="H169" s="5" t="s">
        <v>11</v>
      </c>
    </row>
    <row r="170" spans="1:8">
      <c r="A170" s="3"/>
      <c r="B170" s="7"/>
      <c r="C170" s="7" t="s">
        <v>112</v>
      </c>
      <c r="D170" s="14"/>
      <c r="E170" s="14"/>
      <c r="F170" s="23"/>
      <c r="G170" s="3"/>
      <c r="H170" s="7"/>
    </row>
    <row r="171" spans="1:8">
      <c r="A171" s="8">
        <v>4</v>
      </c>
      <c r="B171" s="6" t="s">
        <v>113</v>
      </c>
      <c r="C171" s="6" t="s">
        <v>34</v>
      </c>
      <c r="D171" s="13">
        <v>8500</v>
      </c>
      <c r="E171" s="13">
        <v>8500</v>
      </c>
      <c r="F171" s="18">
        <v>100</v>
      </c>
      <c r="G171" s="2" t="s">
        <v>30</v>
      </c>
      <c r="H171" s="5" t="s">
        <v>11</v>
      </c>
    </row>
    <row r="172" spans="1:8">
      <c r="A172" s="3"/>
      <c r="B172" s="7"/>
      <c r="C172" s="7"/>
      <c r="D172" s="14"/>
      <c r="E172" s="14"/>
      <c r="F172" s="23"/>
      <c r="G172" s="3"/>
      <c r="H172" s="7"/>
    </row>
    <row r="173" spans="1:8">
      <c r="A173" s="8">
        <v>5</v>
      </c>
      <c r="B173" s="6" t="s">
        <v>114</v>
      </c>
      <c r="C173" s="6" t="s">
        <v>34</v>
      </c>
      <c r="D173" s="13">
        <v>37900</v>
      </c>
      <c r="E173" s="13">
        <v>37900</v>
      </c>
      <c r="F173" s="18">
        <v>100</v>
      </c>
      <c r="G173" s="2" t="s">
        <v>30</v>
      </c>
      <c r="H173" s="5" t="s">
        <v>11</v>
      </c>
    </row>
    <row r="174" spans="1:8">
      <c r="A174" s="3"/>
      <c r="B174" s="7"/>
      <c r="C174" s="7"/>
      <c r="D174" s="14"/>
      <c r="E174" s="14"/>
      <c r="F174" s="23"/>
      <c r="G174" s="3"/>
      <c r="H174" s="7"/>
    </row>
    <row r="175" spans="1:8">
      <c r="A175" s="8">
        <v>6</v>
      </c>
      <c r="B175" s="6" t="s">
        <v>115</v>
      </c>
      <c r="C175" s="6" t="s">
        <v>34</v>
      </c>
      <c r="D175" s="13">
        <v>8000</v>
      </c>
      <c r="E175" s="13">
        <v>8000</v>
      </c>
      <c r="F175" s="18">
        <v>100</v>
      </c>
      <c r="G175" s="2" t="s">
        <v>30</v>
      </c>
      <c r="H175" s="5" t="s">
        <v>11</v>
      </c>
    </row>
    <row r="176" spans="1:8">
      <c r="A176" s="3"/>
      <c r="B176" s="7"/>
      <c r="C176" s="7"/>
      <c r="D176" s="14"/>
      <c r="E176" s="14"/>
      <c r="F176" s="23"/>
      <c r="G176" s="3"/>
      <c r="H176" s="7"/>
    </row>
    <row r="177" spans="1:8">
      <c r="A177" s="8">
        <v>7</v>
      </c>
      <c r="B177" s="6" t="s">
        <v>116</v>
      </c>
      <c r="C177" s="6" t="s">
        <v>34</v>
      </c>
      <c r="D177" s="13">
        <v>3300</v>
      </c>
      <c r="E177" s="13">
        <v>3200</v>
      </c>
      <c r="F177" s="18">
        <v>96.97</v>
      </c>
      <c r="G177" s="2" t="s">
        <v>30</v>
      </c>
      <c r="H177" s="5" t="s">
        <v>11</v>
      </c>
    </row>
    <row r="178" spans="1:8">
      <c r="A178" s="3"/>
      <c r="B178" s="7"/>
      <c r="C178" s="7"/>
      <c r="D178" s="14"/>
      <c r="E178" s="14"/>
      <c r="F178" s="23"/>
      <c r="G178" s="3"/>
      <c r="H178" s="7"/>
    </row>
    <row r="179" spans="1:8">
      <c r="A179" s="10"/>
      <c r="B179" s="10" t="s">
        <v>35</v>
      </c>
      <c r="C179" s="9"/>
      <c r="D179" s="11">
        <f>D180+D182+D187+D189+D191+D194+D197+D199+D201</f>
        <v>719400</v>
      </c>
      <c r="E179" s="11">
        <f>E180+E182+E187+E189+E191+E194+E197+E199+E201</f>
        <v>702802</v>
      </c>
      <c r="F179" s="22">
        <v>97.69</v>
      </c>
      <c r="G179" s="10"/>
      <c r="H179" s="9"/>
    </row>
    <row r="180" spans="1:8">
      <c r="A180" s="8">
        <v>1</v>
      </c>
      <c r="B180" s="6" t="s">
        <v>60</v>
      </c>
      <c r="C180" s="6" t="s">
        <v>21</v>
      </c>
      <c r="D180" s="13">
        <v>15000</v>
      </c>
      <c r="E180" s="13">
        <v>14850</v>
      </c>
      <c r="F180" s="18">
        <v>99</v>
      </c>
      <c r="G180" s="2" t="s">
        <v>30</v>
      </c>
      <c r="H180" s="5" t="s">
        <v>11</v>
      </c>
    </row>
    <row r="181" spans="1:8">
      <c r="A181" s="3"/>
      <c r="B181" s="7"/>
      <c r="C181" s="7"/>
      <c r="D181" s="14"/>
      <c r="E181" s="14"/>
      <c r="F181" s="23"/>
      <c r="G181" s="3"/>
      <c r="H181" s="7"/>
    </row>
    <row r="182" spans="1:8">
      <c r="A182" s="8">
        <v>2</v>
      </c>
      <c r="B182" s="6" t="s">
        <v>63</v>
      </c>
      <c r="C182" s="6" t="s">
        <v>21</v>
      </c>
      <c r="D182" s="13">
        <v>76000</v>
      </c>
      <c r="E182" s="13">
        <v>75220</v>
      </c>
      <c r="F182" s="18">
        <v>98.97</v>
      </c>
      <c r="G182" s="2" t="s">
        <v>30</v>
      </c>
      <c r="H182" s="5" t="s">
        <v>11</v>
      </c>
    </row>
    <row r="183" spans="1:8">
      <c r="A183" s="3"/>
      <c r="B183" s="7"/>
      <c r="C183" s="7"/>
      <c r="D183" s="14"/>
      <c r="E183" s="14"/>
      <c r="F183" s="7"/>
      <c r="G183" s="3"/>
      <c r="H183" s="7"/>
    </row>
    <row r="184" spans="1:8">
      <c r="A184" s="21"/>
      <c r="D184" s="25"/>
      <c r="E184" s="25"/>
      <c r="F184" s="15"/>
      <c r="G184" s="21"/>
    </row>
    <row r="185" spans="1:8">
      <c r="A185" s="2" t="s">
        <v>1</v>
      </c>
      <c r="B185" s="2" t="s">
        <v>2</v>
      </c>
      <c r="C185" s="2" t="s">
        <v>8</v>
      </c>
      <c r="D185" s="2" t="s">
        <v>3</v>
      </c>
      <c r="E185" s="2" t="s">
        <v>25</v>
      </c>
      <c r="F185" s="2" t="s">
        <v>24</v>
      </c>
      <c r="G185" s="2" t="s">
        <v>5</v>
      </c>
      <c r="H185" s="2" t="s">
        <v>6</v>
      </c>
    </row>
    <row r="186" spans="1:8">
      <c r="A186" s="3"/>
      <c r="B186" s="3"/>
      <c r="C186" s="3" t="s">
        <v>7</v>
      </c>
      <c r="D186" s="3"/>
      <c r="E186" s="4" t="s">
        <v>27</v>
      </c>
      <c r="F186" s="3" t="s">
        <v>4</v>
      </c>
      <c r="G186" s="3" t="s">
        <v>26</v>
      </c>
      <c r="H186" s="4"/>
    </row>
    <row r="187" spans="1:8">
      <c r="A187" s="8">
        <v>3</v>
      </c>
      <c r="B187" s="6" t="s">
        <v>66</v>
      </c>
      <c r="C187" s="6" t="s">
        <v>21</v>
      </c>
      <c r="D187" s="13">
        <v>15000</v>
      </c>
      <c r="E187" s="13">
        <v>9600</v>
      </c>
      <c r="F187" s="18">
        <v>64</v>
      </c>
      <c r="G187" s="2" t="s">
        <v>30</v>
      </c>
      <c r="H187" s="5" t="s">
        <v>11</v>
      </c>
    </row>
    <row r="188" spans="1:8">
      <c r="A188" s="3"/>
      <c r="B188" s="7"/>
      <c r="C188" s="7"/>
      <c r="D188" s="14"/>
      <c r="E188" s="14"/>
      <c r="F188" s="23"/>
      <c r="G188" s="3"/>
      <c r="H188" s="7"/>
    </row>
    <row r="189" spans="1:8">
      <c r="A189" s="8">
        <v>4</v>
      </c>
      <c r="B189" s="6" t="s">
        <v>61</v>
      </c>
      <c r="C189" s="6" t="s">
        <v>21</v>
      </c>
      <c r="D189" s="13">
        <v>120000</v>
      </c>
      <c r="E189" s="13">
        <v>119360</v>
      </c>
      <c r="F189" s="18">
        <v>99.47</v>
      </c>
      <c r="G189" s="2" t="s">
        <v>30</v>
      </c>
      <c r="H189" s="5" t="s">
        <v>11</v>
      </c>
    </row>
    <row r="190" spans="1:8">
      <c r="A190" s="3"/>
      <c r="B190" s="7"/>
      <c r="C190" s="7"/>
      <c r="D190" s="14"/>
      <c r="E190" s="14"/>
      <c r="F190" s="23"/>
      <c r="G190" s="3"/>
      <c r="H190" s="7"/>
    </row>
    <row r="191" spans="1:8">
      <c r="A191" s="8">
        <v>5</v>
      </c>
      <c r="B191" s="6" t="s">
        <v>117</v>
      </c>
      <c r="C191" s="6" t="s">
        <v>21</v>
      </c>
      <c r="D191" s="13">
        <v>150000</v>
      </c>
      <c r="E191" s="13">
        <v>148272</v>
      </c>
      <c r="F191" s="18">
        <v>98.85</v>
      </c>
      <c r="G191" s="2" t="s">
        <v>30</v>
      </c>
      <c r="H191" s="5" t="s">
        <v>11</v>
      </c>
    </row>
    <row r="192" spans="1:8">
      <c r="A192" s="8"/>
      <c r="B192" s="6" t="s">
        <v>118</v>
      </c>
      <c r="C192" s="6"/>
      <c r="D192" s="13"/>
      <c r="E192" s="13"/>
      <c r="F192" s="18"/>
      <c r="G192" s="8"/>
      <c r="H192" s="6"/>
    </row>
    <row r="193" spans="1:8">
      <c r="A193" s="3"/>
      <c r="B193" s="7"/>
      <c r="C193" s="7"/>
      <c r="D193" s="14"/>
      <c r="E193" s="14"/>
      <c r="F193" s="23"/>
      <c r="G193" s="3"/>
      <c r="H193" s="7"/>
    </row>
    <row r="194" spans="1:8">
      <c r="A194" s="8">
        <v>6</v>
      </c>
      <c r="B194" s="6" t="s">
        <v>36</v>
      </c>
      <c r="C194" s="6" t="s">
        <v>21</v>
      </c>
      <c r="D194" s="13">
        <v>75000</v>
      </c>
      <c r="E194" s="13">
        <v>69000</v>
      </c>
      <c r="F194" s="18">
        <v>92</v>
      </c>
      <c r="G194" s="2" t="s">
        <v>30</v>
      </c>
      <c r="H194" s="5" t="s">
        <v>11</v>
      </c>
    </row>
    <row r="195" spans="1:8">
      <c r="A195" s="8"/>
      <c r="B195" s="6" t="s">
        <v>37</v>
      </c>
      <c r="C195" s="6"/>
      <c r="D195" s="13"/>
      <c r="E195" s="13"/>
      <c r="F195" s="6"/>
      <c r="G195" s="8"/>
      <c r="H195" s="6"/>
    </row>
    <row r="196" spans="1:8">
      <c r="A196" s="3"/>
      <c r="B196" s="7"/>
      <c r="C196" s="7"/>
      <c r="D196" s="14"/>
      <c r="E196" s="14"/>
      <c r="F196" s="7"/>
      <c r="G196" s="3"/>
      <c r="H196" s="7"/>
    </row>
    <row r="197" spans="1:8">
      <c r="A197" s="8">
        <v>7</v>
      </c>
      <c r="B197" s="6" t="s">
        <v>41</v>
      </c>
      <c r="C197" s="6" t="s">
        <v>21</v>
      </c>
      <c r="D197" s="13">
        <v>100000</v>
      </c>
      <c r="E197" s="17">
        <v>99000</v>
      </c>
      <c r="F197" s="19">
        <v>99</v>
      </c>
      <c r="G197" s="2" t="s">
        <v>30</v>
      </c>
      <c r="H197" s="5" t="s">
        <v>11</v>
      </c>
    </row>
    <row r="198" spans="1:8">
      <c r="A198" s="3"/>
      <c r="B198" s="7"/>
      <c r="C198" s="7"/>
      <c r="D198" s="14"/>
      <c r="E198" s="14"/>
      <c r="F198" s="7"/>
      <c r="G198" s="3"/>
      <c r="H198" s="7"/>
    </row>
    <row r="199" spans="1:8">
      <c r="A199" s="8">
        <v>8</v>
      </c>
      <c r="B199" s="6" t="s">
        <v>38</v>
      </c>
      <c r="C199" s="6" t="s">
        <v>21</v>
      </c>
      <c r="D199" s="13">
        <v>50000</v>
      </c>
      <c r="E199" s="12">
        <v>49500</v>
      </c>
      <c r="F199" s="18">
        <v>99</v>
      </c>
      <c r="G199" s="2" t="s">
        <v>30</v>
      </c>
      <c r="H199" s="5" t="s">
        <v>11</v>
      </c>
    </row>
    <row r="200" spans="1:8">
      <c r="A200" s="3"/>
      <c r="B200" s="7"/>
      <c r="C200" s="7"/>
      <c r="D200" s="14"/>
      <c r="E200" s="14"/>
      <c r="F200" s="7"/>
      <c r="G200" s="3"/>
      <c r="H200" s="7"/>
    </row>
    <row r="201" spans="1:8">
      <c r="A201" s="8">
        <v>9</v>
      </c>
      <c r="B201" s="6" t="s">
        <v>39</v>
      </c>
      <c r="C201" s="6" t="s">
        <v>21</v>
      </c>
      <c r="D201" s="13">
        <v>118400</v>
      </c>
      <c r="E201" s="13">
        <v>118000</v>
      </c>
      <c r="F201" s="18">
        <v>99.66</v>
      </c>
      <c r="G201" s="2" t="s">
        <v>30</v>
      </c>
      <c r="H201" s="5" t="s">
        <v>11</v>
      </c>
    </row>
    <row r="202" spans="1:8">
      <c r="A202" s="8"/>
      <c r="B202" s="6" t="s">
        <v>40</v>
      </c>
      <c r="C202" s="6"/>
      <c r="D202" s="13"/>
      <c r="E202" s="13"/>
      <c r="F202" s="6"/>
      <c r="G202" s="8"/>
      <c r="H202" s="6"/>
    </row>
    <row r="203" spans="1:8">
      <c r="A203" s="8"/>
      <c r="B203" s="6"/>
      <c r="C203" s="6"/>
      <c r="D203" s="13"/>
      <c r="E203" s="13"/>
      <c r="F203" s="6"/>
      <c r="G203" s="8"/>
      <c r="H203" s="6"/>
    </row>
    <row r="204" spans="1:8">
      <c r="A204" s="10"/>
      <c r="B204" s="10" t="s">
        <v>18</v>
      </c>
      <c r="C204" s="9"/>
      <c r="D204" s="11">
        <f>D205+D210</f>
        <v>270000</v>
      </c>
      <c r="E204" s="11">
        <f>E205+E210</f>
        <v>260350</v>
      </c>
      <c r="F204" s="22">
        <v>96.43</v>
      </c>
      <c r="G204" s="10"/>
      <c r="H204" s="9"/>
    </row>
    <row r="205" spans="1:8">
      <c r="A205" s="8">
        <v>1</v>
      </c>
      <c r="B205" s="6" t="s">
        <v>42</v>
      </c>
      <c r="C205" s="6" t="s">
        <v>34</v>
      </c>
      <c r="D205" s="13">
        <v>250000</v>
      </c>
      <c r="E205" s="13">
        <v>240350</v>
      </c>
      <c r="F205" s="18">
        <v>96.14</v>
      </c>
      <c r="G205" s="2" t="s">
        <v>30</v>
      </c>
      <c r="H205" s="5" t="s">
        <v>11</v>
      </c>
    </row>
    <row r="206" spans="1:8">
      <c r="A206" s="8"/>
      <c r="B206" s="7"/>
      <c r="C206" s="7"/>
      <c r="D206" s="14"/>
      <c r="E206" s="14"/>
      <c r="F206" s="6"/>
      <c r="G206" s="8"/>
      <c r="H206" s="6"/>
    </row>
    <row r="207" spans="1:8">
      <c r="G207" s="21"/>
    </row>
    <row r="208" spans="1:8">
      <c r="A208" s="2" t="s">
        <v>1</v>
      </c>
      <c r="B208" s="2" t="s">
        <v>2</v>
      </c>
      <c r="C208" s="2" t="s">
        <v>8</v>
      </c>
      <c r="D208" s="2" t="s">
        <v>3</v>
      </c>
      <c r="E208" s="2" t="s">
        <v>25</v>
      </c>
      <c r="F208" s="2" t="s">
        <v>24</v>
      </c>
      <c r="G208" s="2" t="s">
        <v>5</v>
      </c>
      <c r="H208" s="2" t="s">
        <v>6</v>
      </c>
    </row>
    <row r="209" spans="1:8">
      <c r="A209" s="3"/>
      <c r="B209" s="3"/>
      <c r="C209" s="3" t="s">
        <v>7</v>
      </c>
      <c r="D209" s="3"/>
      <c r="E209" s="4" t="s">
        <v>27</v>
      </c>
      <c r="F209" s="3" t="s">
        <v>4</v>
      </c>
      <c r="G209" s="3" t="s">
        <v>26</v>
      </c>
      <c r="H209" s="4"/>
    </row>
    <row r="210" spans="1:8">
      <c r="A210" s="2">
        <v>2</v>
      </c>
      <c r="B210" s="6" t="s">
        <v>43</v>
      </c>
      <c r="C210" s="6" t="s">
        <v>34</v>
      </c>
      <c r="D210" s="13">
        <v>20000</v>
      </c>
      <c r="E210" s="16">
        <v>20000</v>
      </c>
      <c r="F210" s="19">
        <v>100</v>
      </c>
      <c r="G210" s="2" t="s">
        <v>30</v>
      </c>
      <c r="H210" s="5" t="s">
        <v>11</v>
      </c>
    </row>
    <row r="211" spans="1:8">
      <c r="A211" s="8"/>
      <c r="B211" s="6" t="s">
        <v>44</v>
      </c>
      <c r="C211" s="6"/>
      <c r="D211" s="13"/>
      <c r="E211" s="13"/>
      <c r="F211" s="6"/>
      <c r="G211" s="8"/>
      <c r="H211" s="6"/>
    </row>
    <row r="212" spans="1:8">
      <c r="A212" s="3"/>
      <c r="B212" s="7"/>
      <c r="C212" s="7"/>
      <c r="D212" s="14"/>
      <c r="E212" s="14"/>
      <c r="F212" s="7"/>
      <c r="G212" s="3"/>
      <c r="H212" s="7"/>
    </row>
    <row r="213" spans="1:8">
      <c r="A213" s="10"/>
      <c r="B213" s="10" t="s">
        <v>45</v>
      </c>
      <c r="C213" s="9"/>
      <c r="D213" s="11">
        <f>D214+D217+D220+D223</f>
        <v>430000</v>
      </c>
      <c r="E213" s="11">
        <f>E214+E217+E220+E223</f>
        <v>390000</v>
      </c>
      <c r="F213" s="22">
        <v>90.7</v>
      </c>
      <c r="G213" s="10"/>
      <c r="H213" s="9"/>
    </row>
    <row r="214" spans="1:8">
      <c r="A214" s="8">
        <v>1</v>
      </c>
      <c r="B214" s="6" t="s">
        <v>46</v>
      </c>
      <c r="C214" s="6" t="s">
        <v>47</v>
      </c>
      <c r="D214" s="13">
        <v>140000</v>
      </c>
      <c r="E214" s="13">
        <v>140000</v>
      </c>
      <c r="F214" s="18">
        <v>100</v>
      </c>
      <c r="G214" s="2" t="s">
        <v>30</v>
      </c>
      <c r="H214" s="5" t="s">
        <v>11</v>
      </c>
    </row>
    <row r="215" spans="1:8">
      <c r="A215" s="8"/>
      <c r="B215" s="6"/>
      <c r="C215" s="6" t="s">
        <v>48</v>
      </c>
      <c r="D215" s="13"/>
      <c r="E215" s="13"/>
      <c r="F215" s="6"/>
      <c r="G215" s="8"/>
      <c r="H215" s="6"/>
    </row>
    <row r="216" spans="1:8">
      <c r="A216" s="3"/>
      <c r="B216" s="7"/>
      <c r="C216" s="7"/>
      <c r="D216" s="14"/>
      <c r="E216" s="14"/>
      <c r="F216" s="7"/>
      <c r="G216" s="3"/>
      <c r="H216" s="7"/>
    </row>
    <row r="217" spans="1:8">
      <c r="A217" s="8">
        <v>2</v>
      </c>
      <c r="B217" s="6" t="s">
        <v>49</v>
      </c>
      <c r="C217" s="6" t="s">
        <v>47</v>
      </c>
      <c r="D217" s="13">
        <v>130000</v>
      </c>
      <c r="E217" s="12">
        <v>130000</v>
      </c>
      <c r="F217" s="18">
        <v>100</v>
      </c>
      <c r="G217" s="2" t="s">
        <v>30</v>
      </c>
      <c r="H217" s="5" t="s">
        <v>11</v>
      </c>
    </row>
    <row r="218" spans="1:8">
      <c r="A218" s="8"/>
      <c r="B218" s="6"/>
      <c r="C218" s="6" t="s">
        <v>48</v>
      </c>
      <c r="D218" s="13"/>
      <c r="E218" s="13"/>
      <c r="F218" s="6"/>
      <c r="G218" s="8"/>
      <c r="H218" s="6"/>
    </row>
    <row r="219" spans="1:8">
      <c r="A219" s="3"/>
      <c r="B219" s="7"/>
      <c r="C219" s="7"/>
      <c r="D219" s="14"/>
      <c r="E219" s="14"/>
      <c r="F219" s="7"/>
      <c r="G219" s="3"/>
      <c r="H219" s="7"/>
    </row>
    <row r="220" spans="1:8">
      <c r="A220" s="8">
        <v>3</v>
      </c>
      <c r="B220" s="6" t="s">
        <v>50</v>
      </c>
      <c r="C220" s="6" t="s">
        <v>47</v>
      </c>
      <c r="D220" s="13">
        <v>100000</v>
      </c>
      <c r="E220" s="12">
        <v>70000</v>
      </c>
      <c r="F220" s="18">
        <v>70</v>
      </c>
      <c r="G220" s="2" t="s">
        <v>30</v>
      </c>
      <c r="H220" s="5" t="s">
        <v>11</v>
      </c>
    </row>
    <row r="221" spans="1:8">
      <c r="A221" s="8"/>
      <c r="B221" s="6" t="s">
        <v>51</v>
      </c>
      <c r="C221" s="6" t="s">
        <v>48</v>
      </c>
      <c r="D221" s="13"/>
      <c r="E221" s="13"/>
      <c r="F221" s="6"/>
      <c r="G221" s="8"/>
      <c r="H221" s="6"/>
    </row>
    <row r="222" spans="1:8">
      <c r="A222" s="3"/>
      <c r="B222" s="7"/>
      <c r="C222" s="7"/>
      <c r="D222" s="14"/>
      <c r="E222" s="14"/>
      <c r="F222" s="7"/>
      <c r="G222" s="3"/>
      <c r="H222" s="7"/>
    </row>
    <row r="223" spans="1:8">
      <c r="A223" s="8">
        <v>4</v>
      </c>
      <c r="B223" s="6" t="s">
        <v>53</v>
      </c>
      <c r="C223" s="6" t="s">
        <v>47</v>
      </c>
      <c r="D223" s="13">
        <v>60000</v>
      </c>
      <c r="E223" s="17">
        <v>50000</v>
      </c>
      <c r="F223" s="19">
        <v>83.33</v>
      </c>
      <c r="G223" s="2" t="s">
        <v>30</v>
      </c>
      <c r="H223" s="5" t="s">
        <v>11</v>
      </c>
    </row>
    <row r="224" spans="1:8">
      <c r="A224" s="8"/>
      <c r="B224" s="6"/>
      <c r="C224" s="6" t="s">
        <v>48</v>
      </c>
      <c r="D224" s="13"/>
      <c r="E224" s="16"/>
      <c r="F224" s="18"/>
      <c r="G224" s="8"/>
      <c r="H224" s="6"/>
    </row>
    <row r="225" spans="1:8">
      <c r="A225" s="8"/>
      <c r="B225" s="6"/>
      <c r="C225" s="6"/>
      <c r="D225" s="13"/>
      <c r="E225" s="16"/>
      <c r="F225" s="18"/>
      <c r="G225" s="8"/>
      <c r="H225" s="6"/>
    </row>
    <row r="226" spans="1:8">
      <c r="A226" s="10"/>
      <c r="B226" s="10" t="s">
        <v>20</v>
      </c>
      <c r="C226" s="9"/>
      <c r="D226" s="11">
        <f>D227+D233</f>
        <v>348274</v>
      </c>
      <c r="E226" s="11">
        <f>E227+E233</f>
        <v>346000</v>
      </c>
      <c r="F226" s="22">
        <v>99.35</v>
      </c>
      <c r="G226" s="10"/>
      <c r="H226" s="9"/>
    </row>
    <row r="227" spans="1:8">
      <c r="A227" s="8">
        <v>1</v>
      </c>
      <c r="B227" s="6" t="s">
        <v>54</v>
      </c>
      <c r="C227" s="6" t="s">
        <v>21</v>
      </c>
      <c r="D227" s="13">
        <v>323000</v>
      </c>
      <c r="E227" s="13">
        <v>322000</v>
      </c>
      <c r="F227" s="6">
        <v>99.69</v>
      </c>
      <c r="G227" s="2" t="s">
        <v>30</v>
      </c>
      <c r="H227" s="5" t="s">
        <v>11</v>
      </c>
    </row>
    <row r="228" spans="1:8">
      <c r="A228" s="8"/>
      <c r="B228" s="6" t="s">
        <v>55</v>
      </c>
      <c r="C228" s="6"/>
      <c r="D228" s="13"/>
      <c r="E228" s="13"/>
      <c r="F228" s="6"/>
      <c r="G228" s="8"/>
      <c r="H228" s="6"/>
    </row>
    <row r="229" spans="1:8">
      <c r="A229" s="8"/>
      <c r="B229" s="7"/>
      <c r="C229" s="7"/>
      <c r="D229" s="14"/>
      <c r="E229" s="14"/>
      <c r="F229" s="6"/>
      <c r="G229" s="8"/>
      <c r="H229" s="6"/>
    </row>
    <row r="230" spans="1:8">
      <c r="G230" s="21"/>
    </row>
    <row r="231" spans="1:8">
      <c r="A231" s="2" t="s">
        <v>1</v>
      </c>
      <c r="B231" s="2" t="s">
        <v>2</v>
      </c>
      <c r="C231" s="2" t="s">
        <v>8</v>
      </c>
      <c r="D231" s="2" t="s">
        <v>3</v>
      </c>
      <c r="E231" s="2" t="s">
        <v>25</v>
      </c>
      <c r="F231" s="2" t="s">
        <v>24</v>
      </c>
      <c r="G231" s="2" t="s">
        <v>5</v>
      </c>
      <c r="H231" s="2" t="s">
        <v>6</v>
      </c>
    </row>
    <row r="232" spans="1:8">
      <c r="A232" s="3"/>
      <c r="B232" s="3"/>
      <c r="C232" s="3" t="s">
        <v>7</v>
      </c>
      <c r="D232" s="3"/>
      <c r="E232" s="4" t="s">
        <v>27</v>
      </c>
      <c r="F232" s="3" t="s">
        <v>4</v>
      </c>
      <c r="G232" s="3" t="s">
        <v>26</v>
      </c>
      <c r="H232" s="4"/>
    </row>
    <row r="233" spans="1:8">
      <c r="A233" s="2">
        <v>2</v>
      </c>
      <c r="B233" s="6" t="s">
        <v>56</v>
      </c>
      <c r="C233" s="6" t="s">
        <v>21</v>
      </c>
      <c r="D233" s="13">
        <v>25274</v>
      </c>
      <c r="E233" s="17">
        <v>24000</v>
      </c>
      <c r="F233" s="5">
        <v>94.96</v>
      </c>
      <c r="G233" s="2" t="s">
        <v>30</v>
      </c>
      <c r="H233" s="5" t="s">
        <v>11</v>
      </c>
    </row>
    <row r="234" spans="1:8">
      <c r="A234" s="3"/>
      <c r="B234" s="7"/>
      <c r="C234" s="7"/>
      <c r="D234" s="14"/>
      <c r="E234" s="34"/>
      <c r="F234" s="7"/>
      <c r="G234" s="3"/>
      <c r="H234" s="7"/>
    </row>
    <row r="235" spans="1:8">
      <c r="A235" s="10"/>
      <c r="B235" s="10" t="s">
        <v>57</v>
      </c>
      <c r="C235" s="9"/>
      <c r="D235" s="11">
        <f>D236+D244</f>
        <v>2000</v>
      </c>
      <c r="E235" s="11">
        <f>E236+E244</f>
        <v>2000</v>
      </c>
      <c r="F235" s="22">
        <v>100</v>
      </c>
      <c r="G235" s="10"/>
      <c r="H235" s="9"/>
    </row>
    <row r="236" spans="1:8">
      <c r="A236" s="8">
        <v>1</v>
      </c>
      <c r="B236" s="6" t="s">
        <v>119</v>
      </c>
      <c r="C236" s="6" t="s">
        <v>10</v>
      </c>
      <c r="D236" s="13">
        <v>2000</v>
      </c>
      <c r="E236" s="13">
        <v>2000</v>
      </c>
      <c r="F236" s="13">
        <v>100</v>
      </c>
      <c r="G236" s="2" t="s">
        <v>30</v>
      </c>
      <c r="H236" s="5" t="s">
        <v>11</v>
      </c>
    </row>
    <row r="237" spans="1:8">
      <c r="A237" s="3"/>
      <c r="B237" s="7"/>
      <c r="C237" s="7"/>
      <c r="D237" s="14"/>
      <c r="E237" s="14"/>
      <c r="F237" s="7"/>
      <c r="G237" s="3"/>
      <c r="H237" s="7"/>
    </row>
    <row r="238" spans="1:8">
      <c r="A238" s="10"/>
      <c r="B238" s="10" t="s">
        <v>120</v>
      </c>
      <c r="C238" s="9"/>
      <c r="D238" s="11">
        <f>D239+D241+D243</f>
        <v>7574400</v>
      </c>
      <c r="E238" s="11">
        <f>E239+E241+E243</f>
        <v>6911000</v>
      </c>
      <c r="F238" s="22">
        <v>91.24</v>
      </c>
      <c r="G238" s="10"/>
      <c r="H238" s="9"/>
    </row>
    <row r="239" spans="1:8">
      <c r="A239" s="8">
        <v>1</v>
      </c>
      <c r="B239" s="6" t="s">
        <v>121</v>
      </c>
      <c r="C239" s="6" t="s">
        <v>34</v>
      </c>
      <c r="D239" s="13">
        <v>5474400</v>
      </c>
      <c r="E239" s="13">
        <v>5125400</v>
      </c>
      <c r="F239" s="13">
        <v>93.62</v>
      </c>
      <c r="G239" s="2" t="s">
        <v>30</v>
      </c>
      <c r="H239" s="5" t="s">
        <v>11</v>
      </c>
    </row>
    <row r="240" spans="1:8">
      <c r="A240" s="3"/>
      <c r="B240" s="7"/>
      <c r="C240" s="7"/>
      <c r="D240" s="14"/>
      <c r="E240" s="14"/>
      <c r="F240" s="7"/>
      <c r="G240" s="3"/>
      <c r="H240" s="7"/>
    </row>
    <row r="241" spans="1:8">
      <c r="A241" s="8">
        <v>2</v>
      </c>
      <c r="B241" s="6" t="s">
        <v>122</v>
      </c>
      <c r="C241" s="6" t="s">
        <v>34</v>
      </c>
      <c r="D241" s="13">
        <v>2040000</v>
      </c>
      <c r="E241" s="17">
        <v>1746600</v>
      </c>
      <c r="F241" s="6">
        <v>85.62</v>
      </c>
      <c r="G241" s="2" t="s">
        <v>30</v>
      </c>
      <c r="H241" s="5" t="s">
        <v>11</v>
      </c>
    </row>
    <row r="242" spans="1:8">
      <c r="A242" s="3"/>
      <c r="B242" s="7"/>
      <c r="C242" s="7"/>
      <c r="D242" s="14"/>
      <c r="E242" s="34"/>
      <c r="F242" s="7"/>
      <c r="G242" s="3"/>
      <c r="H242" s="7"/>
    </row>
    <row r="243" spans="1:8">
      <c r="A243" s="8">
        <v>3</v>
      </c>
      <c r="B243" s="6" t="s">
        <v>123</v>
      </c>
      <c r="C243" s="6" t="s">
        <v>34</v>
      </c>
      <c r="D243" s="13">
        <v>60000</v>
      </c>
      <c r="E243" s="17">
        <v>39000</v>
      </c>
      <c r="F243" s="18">
        <v>65</v>
      </c>
      <c r="G243" s="2" t="s">
        <v>30</v>
      </c>
      <c r="H243" s="5" t="s">
        <v>11</v>
      </c>
    </row>
    <row r="244" spans="1:8">
      <c r="A244" s="8"/>
      <c r="B244" s="6"/>
      <c r="C244" s="6"/>
      <c r="D244" s="13"/>
      <c r="E244" s="17"/>
      <c r="F244" s="6"/>
      <c r="G244" s="8"/>
      <c r="H244" s="6"/>
    </row>
    <row r="245" spans="1:8">
      <c r="A245" s="3"/>
      <c r="B245" s="7"/>
      <c r="C245" s="7"/>
      <c r="D245" s="14"/>
      <c r="E245" s="14"/>
      <c r="F245" s="7"/>
      <c r="G245" s="3"/>
      <c r="H245" s="7"/>
    </row>
  </sheetData>
  <mergeCells count="2">
    <mergeCell ref="A1:H1"/>
    <mergeCell ref="A2:H2"/>
  </mergeCells>
  <printOptions horizontalCentered="1"/>
  <pageMargins left="0.39370078740157483" right="0.31496062992125984" top="0.74803149606299213" bottom="0.74803149606299213" header="0.31496062992125984" footer="0.31496062992125984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THEN</cp:lastModifiedBy>
  <cp:lastPrinted>2025-04-07T14:52:36Z</cp:lastPrinted>
  <dcterms:created xsi:type="dcterms:W3CDTF">2025-04-02T01:04:49Z</dcterms:created>
  <dcterms:modified xsi:type="dcterms:W3CDTF">2025-04-08T03:14:19Z</dcterms:modified>
</cp:coreProperties>
</file>